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05" windowWidth="12120" windowHeight="4185" activeTab="0"/>
  </bookViews>
  <sheets>
    <sheet name="Preparer Information" sheetId="1" r:id="rId1"/>
    <sheet name="Offer Information" sheetId="2" r:id="rId2"/>
  </sheets>
  <definedNames>
    <definedName name="_xlnm.Print_Area" localSheetId="1">'Offer Information'!$A$2:$K$52</definedName>
    <definedName name="_xlnm.Print_Area" localSheetId="0">'Preparer Information'!$A$1:$I$8</definedName>
  </definedNames>
  <calcPr fullCalcOnLoad="1"/>
</workbook>
</file>

<file path=xl/comments1.xml><?xml version="1.0" encoding="utf-8"?>
<comments xmlns="http://schemas.openxmlformats.org/spreadsheetml/2006/main">
  <authors>
    <author>Author</author>
  </authors>
  <commentList>
    <comment ref="B5" authorId="0">
      <text>
        <r>
          <rPr>
            <b/>
            <sz val="10"/>
            <rFont val="Tahoma"/>
            <family val="2"/>
          </rPr>
          <t xml:space="preserve">Your Name:
</t>
        </r>
        <r>
          <rPr>
            <sz val="10"/>
            <rFont val="Tahoma"/>
            <family val="2"/>
          </rPr>
          <t>The name of the person completing the Offer Form.</t>
        </r>
      </text>
    </comment>
    <comment ref="F5" authorId="0">
      <text>
        <r>
          <rPr>
            <b/>
            <sz val="10"/>
            <rFont val="Tahoma"/>
            <family val="2"/>
          </rPr>
          <t>Zip Code:</t>
        </r>
        <r>
          <rPr>
            <sz val="10"/>
            <rFont val="Tahoma"/>
            <family val="2"/>
          </rPr>
          <t xml:space="preserve">  The Zip Code cell is formatted to accept the five digit Zip Code, no Zip Code + 4 please.</t>
        </r>
      </text>
    </comment>
    <comment ref="G5" authorId="0">
      <text>
        <r>
          <rPr>
            <b/>
            <sz val="10"/>
            <rFont val="Tahoma"/>
            <family val="2"/>
          </rPr>
          <t>Phone:</t>
        </r>
        <r>
          <rPr>
            <sz val="10"/>
            <rFont val="Tahoma"/>
            <family val="2"/>
          </rPr>
          <t xml:space="preserve">  The phone number of the person preparing the Offer Form. 
Please fill in the ten digit phone number.  Do not add parenthesis or 
dashes as the cells have been formatted to automatically add the parenthesis and dashes.</t>
        </r>
      </text>
    </comment>
    <comment ref="H5" authorId="0">
      <text>
        <r>
          <rPr>
            <b/>
            <sz val="10"/>
            <rFont val="Tahoma"/>
            <family val="2"/>
          </rPr>
          <t xml:space="preserve">Fax: </t>
        </r>
        <r>
          <rPr>
            <sz val="10"/>
            <rFont val="Tahoma"/>
            <family val="2"/>
          </rPr>
          <t xml:space="preserve"> The fax number of the person preparing the Offer Form. 
Please fill in the ten digit fax number.  Do not add parenthesis or 
dashes as the cells have been formatted to automatically add the parenthesis and dashes.
</t>
        </r>
      </text>
    </comment>
    <comment ref="I5" authorId="0">
      <text>
        <r>
          <rPr>
            <b/>
            <sz val="10"/>
            <rFont val="Tahoma"/>
            <family val="2"/>
          </rPr>
          <t xml:space="preserve">E-mail: </t>
        </r>
        <r>
          <rPr>
            <sz val="10"/>
            <rFont val="Tahoma"/>
            <family val="2"/>
          </rPr>
          <t xml:space="preserve"> this should be the e-mail address of the person filling out the Offer Form.  An e-mail confirming receipt of this Offer Form will be generated when the Offer Form is downloaded from our Secure FTP site to our server (NOT when you upload the Offer Form to the Secure FTP site).</t>
        </r>
      </text>
    </comment>
    <comment ref="A3" authorId="0">
      <text>
        <r>
          <rPr>
            <sz val="10"/>
            <rFont val="Tahoma"/>
            <family val="2"/>
          </rPr>
          <t xml:space="preserve">
Fill out the </t>
        </r>
        <r>
          <rPr>
            <b/>
            <sz val="10"/>
            <color indexed="10"/>
            <rFont val="Tahoma"/>
            <family val="2"/>
          </rPr>
          <t>Preparer Information</t>
        </r>
        <r>
          <rPr>
            <sz val="10"/>
            <rFont val="Tahoma"/>
            <family val="2"/>
          </rPr>
          <t xml:space="preserve"> below (cells A6 - I6), then click the </t>
        </r>
        <r>
          <rPr>
            <b/>
            <sz val="10"/>
            <color indexed="10"/>
            <rFont val="Tahoma"/>
            <family val="2"/>
          </rPr>
          <t>Offer Information</t>
        </r>
        <r>
          <rPr>
            <sz val="10"/>
            <rFont val="Tahoma"/>
            <family val="2"/>
          </rPr>
          <t xml:space="preserve"> tab for the worksheet to submit your supplemental rebate offer. Click on any box containing comments for instructions on completing that field.</t>
        </r>
      </text>
    </comment>
    <comment ref="C3" authorId="0">
      <text>
        <r>
          <rPr>
            <b/>
            <sz val="10"/>
            <color indexed="10"/>
            <rFont val="Arial"/>
            <family val="2"/>
          </rPr>
          <t xml:space="preserve">Tips:
</t>
        </r>
        <r>
          <rPr>
            <b/>
            <sz val="10"/>
            <rFont val="Arial"/>
            <family val="2"/>
          </rPr>
          <t xml:space="preserve">
Save </t>
        </r>
        <r>
          <rPr>
            <sz val="10"/>
            <rFont val="Arial"/>
            <family val="2"/>
          </rPr>
          <t xml:space="preserve">the Offer Form </t>
        </r>
        <r>
          <rPr>
            <b/>
            <sz val="10"/>
            <rFont val="Arial"/>
            <family val="2"/>
          </rPr>
          <t>first</t>
        </r>
        <r>
          <rPr>
            <sz val="10"/>
            <rFont val="Arial"/>
            <family val="2"/>
          </rPr>
          <t xml:space="preserve"> before filling it out.  Click on the How to Save button for specific comments on how to save the Offer Form.
</t>
        </r>
        <r>
          <rPr>
            <b/>
            <sz val="10"/>
            <rFont val="Arial"/>
            <family val="2"/>
          </rPr>
          <t xml:space="preserve">
</t>
        </r>
        <r>
          <rPr>
            <sz val="10"/>
            <rFont val="Arial"/>
            <family val="2"/>
          </rPr>
          <t xml:space="preserve">Verify all </t>
        </r>
        <r>
          <rPr>
            <b/>
            <sz val="10"/>
            <rFont val="Arial"/>
            <family val="2"/>
          </rPr>
          <t>information</t>
        </r>
        <r>
          <rPr>
            <sz val="10"/>
            <rFont val="Arial"/>
            <family val="2"/>
          </rPr>
          <t xml:space="preserve"> is </t>
        </r>
        <r>
          <rPr>
            <b/>
            <sz val="10"/>
            <rFont val="Arial"/>
            <family val="2"/>
          </rPr>
          <t>correct</t>
        </r>
        <r>
          <rPr>
            <sz val="10"/>
            <rFont val="Arial"/>
            <family val="2"/>
          </rPr>
          <t xml:space="preserve"> before submitting.
</t>
        </r>
      </text>
    </comment>
    <comment ref="E3" authorId="0">
      <text>
        <r>
          <rPr>
            <b/>
            <sz val="10"/>
            <color indexed="10"/>
            <rFont val="Tahoma"/>
            <family val="2"/>
          </rPr>
          <t xml:space="preserve">How to Save the Offer Form
</t>
        </r>
        <r>
          <rPr>
            <sz val="10"/>
            <rFont val="Tahoma"/>
            <family val="2"/>
          </rPr>
          <t xml:space="preserve">
</t>
        </r>
        <r>
          <rPr>
            <b/>
            <sz val="10"/>
            <rFont val="Tahoma"/>
            <family val="2"/>
          </rPr>
          <t>Please save the Offer Form as specified:</t>
        </r>
        <r>
          <rPr>
            <sz val="10"/>
            <rFont val="Tahoma"/>
            <family val="2"/>
          </rPr>
          <t xml:space="preserve">  We work with many programs, please note that you must save and submit the Offer Form as specified.  To insure your information is applied to </t>
        </r>
        <r>
          <rPr>
            <b/>
            <sz val="10"/>
            <rFont val="Tahoma"/>
            <family val="2"/>
          </rPr>
          <t>MRx's</t>
        </r>
        <r>
          <rPr>
            <sz val="10"/>
            <rFont val="Tahoma"/>
            <family val="2"/>
          </rPr>
          <t xml:space="preserve"> </t>
        </r>
        <r>
          <rPr>
            <b/>
            <sz val="10"/>
            <rFont val="Tahoma"/>
            <family val="2"/>
          </rPr>
          <t xml:space="preserve">Medical Supply Program </t>
        </r>
        <r>
          <rPr>
            <sz val="10"/>
            <rFont val="Tahoma"/>
            <family val="2"/>
          </rPr>
          <t xml:space="preserve"> you  MUST save this file in the below format:
</t>
        </r>
        <r>
          <rPr>
            <b/>
            <sz val="10"/>
            <rFont val="Tahoma"/>
            <family val="2"/>
          </rPr>
          <t>MED SUPPLY [</t>
        </r>
        <r>
          <rPr>
            <sz val="10"/>
            <rFont val="Tahoma"/>
            <family val="2"/>
          </rPr>
          <t xml:space="preserve"> </t>
        </r>
        <r>
          <rPr>
            <b/>
            <sz val="10"/>
            <rFont val="Tahoma"/>
            <family val="2"/>
          </rPr>
          <t>your company name] Offer Form METERS ONLY</t>
        </r>
        <r>
          <rPr>
            <sz val="10"/>
            <rFont val="Tahoma"/>
            <family val="2"/>
          </rPr>
          <t xml:space="preserve"> .xls
Using any other naming convention, or saving the file as a type other than .xls may render your Offer Form unrecognizable by our system.
Click on the "Submit" button to open our Secure FTP site, https://secureftp.providersynergies.com/. Transfer, or upload the Offer Form file from your PC to your company's folder on the Secure FTP site.
Within a few hours of a successful upload, our system will generate an automated email to the email address on the Preparer Information form acknowledging receipt of your Offer Form.</t>
        </r>
      </text>
    </comment>
    <comment ref="C5" authorId="0">
      <text>
        <r>
          <rPr>
            <b/>
            <sz val="10"/>
            <rFont val="Tahoma"/>
            <family val="2"/>
          </rPr>
          <t>Street Address:</t>
        </r>
        <r>
          <rPr>
            <sz val="10"/>
            <rFont val="Tahoma"/>
            <family val="2"/>
          </rPr>
          <t xml:space="preserve">  The actual street address of the preparer, in case we need to send an overnight package.  You may also provide (in ADDITION to the street address) a PO box address for less urgent packages if you prefer.  </t>
        </r>
      </text>
    </comment>
  </commentList>
</comments>
</file>

<file path=xl/comments2.xml><?xml version="1.0" encoding="utf-8"?>
<comments xmlns="http://schemas.openxmlformats.org/spreadsheetml/2006/main">
  <authors>
    <author>Author</author>
    <author>Carr, David</author>
  </authors>
  <commentList>
    <comment ref="B10" authorId="0">
      <text>
        <r>
          <rPr>
            <b/>
            <sz val="10"/>
            <rFont val="Tahoma"/>
            <family val="2"/>
          </rPr>
          <t xml:space="preserve">Company Name:
</t>
        </r>
        <r>
          <rPr>
            <sz val="10"/>
            <rFont val="Tahoma"/>
            <family val="2"/>
          </rPr>
          <t xml:space="preserve">  
Please enter your company name.  Please limit the number of characters to 15, abbreviating or truncating the name if necessary.</t>
        </r>
      </text>
    </comment>
    <comment ref="K10" authorId="0">
      <text>
        <r>
          <rPr>
            <b/>
            <sz val="10"/>
            <rFont val="Tahoma"/>
            <family val="2"/>
          </rPr>
          <t xml:space="preserve">Position:
</t>
        </r>
        <r>
          <rPr>
            <sz val="10"/>
            <rFont val="Tahoma"/>
            <family val="2"/>
          </rPr>
          <t>The Position of the Product will be determined according to the number of preferred manufacturers on the State's PDL.  For example if company "A" is  the only manufacturer to have their products placed on the PDL then the Supplemental Rebate would be calculated from the GNUP associated with the ONE PREFERRED position.  If the state added products to the PDL from companies "A", "B", and "C", then the Supplemental Rebates would be calculated from the GNUP associated with the THREE PREFERRED position.</t>
        </r>
      </text>
    </comment>
    <comment ref="E10" authorId="0">
      <text>
        <r>
          <rPr>
            <b/>
            <sz val="10"/>
            <rFont val="Tahoma"/>
            <family val="2"/>
          </rPr>
          <t xml:space="preserve">Pricing Effective Date:
</t>
        </r>
        <r>
          <rPr>
            <sz val="10"/>
            <rFont val="Tahoma"/>
            <family val="2"/>
          </rPr>
          <t xml:space="preserve">(pre-populated)  Effective date for WAC Price Per Unit. </t>
        </r>
        <r>
          <rPr>
            <b/>
            <sz val="10"/>
            <color indexed="10"/>
            <rFont val="Tahoma"/>
            <family val="2"/>
          </rPr>
          <t xml:space="preserve">Do Not Alter This Column. </t>
        </r>
      </text>
    </comment>
    <comment ref="D10" authorId="0">
      <text>
        <r>
          <rPr>
            <b/>
            <sz val="10"/>
            <rFont val="Tahoma"/>
            <family val="2"/>
          </rPr>
          <t xml:space="preserve">NDC:
</t>
        </r>
        <r>
          <rPr>
            <sz val="10"/>
            <rFont val="Tahoma"/>
            <family val="2"/>
          </rPr>
          <t xml:space="preserve">
Please provide the NDC (National Drug Code) in the </t>
        </r>
        <r>
          <rPr>
            <b/>
            <sz val="10"/>
            <color indexed="10"/>
            <rFont val="Tahoma"/>
            <family val="2"/>
          </rPr>
          <t>ELEVEN digit</t>
        </r>
        <r>
          <rPr>
            <sz val="10"/>
            <rFont val="Tahoma"/>
            <family val="2"/>
          </rPr>
          <t xml:space="preserve"> NCPDP format (5-4-2) </t>
        </r>
        <r>
          <rPr>
            <b/>
            <sz val="10"/>
            <color indexed="10"/>
            <rFont val="Tahoma"/>
            <family val="2"/>
          </rPr>
          <t>WITHOUT hyphens</t>
        </r>
        <r>
          <rPr>
            <sz val="10"/>
            <rFont val="Tahoma"/>
            <family val="2"/>
          </rPr>
          <t xml:space="preserve"> .  For example, the eleven digit NDC 00001-0001-01 would be entered as 00001000101.  </t>
        </r>
      </text>
    </comment>
    <comment ref="C10" authorId="0">
      <text>
        <r>
          <rPr>
            <b/>
            <sz val="10"/>
            <color indexed="10"/>
            <rFont val="Tahoma"/>
            <family val="2"/>
          </rPr>
          <t>Product Description:</t>
        </r>
        <r>
          <rPr>
            <b/>
            <sz val="10"/>
            <rFont val="Tahoma"/>
            <family val="2"/>
          </rPr>
          <t xml:space="preserve">
</t>
        </r>
        <r>
          <rPr>
            <sz val="10"/>
            <rFont val="Tahoma"/>
            <family val="2"/>
          </rPr>
          <t>Please include the brand name, dosage form, and package size for this NDC. "Package size" means the number of billing units (as specified by the labeled quantity) in the package the pharmacist uses to dispense; for example, 100 tablets, 1000 capsules, or 20 ml vial. The package quantity reported here should comply with the National Council of Prescription Drug Programs (NCPDP) Billing Unit Standard.
Example:  Aspirin 325mg tablets 100's</t>
        </r>
      </text>
    </comment>
    <comment ref="H10" authorId="0">
      <text>
        <r>
          <rPr>
            <b/>
            <sz val="12"/>
            <rFont val="Tahoma"/>
            <family val="2"/>
          </rPr>
          <t xml:space="preserve">Calculation Type:
</t>
        </r>
        <r>
          <rPr>
            <sz val="12"/>
            <rFont val="Tahoma"/>
            <family val="2"/>
          </rPr>
          <t xml:space="preserve">Already completed for your use.  Guaranteed Net Unit Price (GNUP) is the only calculation type for the MRx Medical Supply Program.
</t>
        </r>
        <r>
          <rPr>
            <sz val="9"/>
            <rFont val="Tahoma"/>
            <family val="2"/>
          </rPr>
          <t xml:space="preserve">
</t>
        </r>
      </text>
    </comment>
    <comment ref="I10" authorId="0">
      <text>
        <r>
          <rPr>
            <b/>
            <sz val="12"/>
            <rFont val="Tahoma"/>
            <family val="2"/>
          </rPr>
          <t xml:space="preserve">Guaranteed Net Unit Price:
</t>
        </r>
        <r>
          <rPr>
            <sz val="12"/>
            <rFont val="Tahoma"/>
            <family val="2"/>
          </rPr>
          <t xml:space="preserve">Enter the dollar amount as X.XX.  </t>
        </r>
        <r>
          <rPr>
            <b/>
            <sz val="12"/>
            <rFont val="Tahoma"/>
            <family val="2"/>
          </rPr>
          <t>DO NOT</t>
        </r>
        <r>
          <rPr>
            <sz val="12"/>
            <rFont val="Tahoma"/>
            <family val="2"/>
          </rPr>
          <t xml:space="preserve"> format this field. 
The Supplemental Rebate Calculation is dependent upon price source and is calculated as follows: 
Supplemental Unit Rebate Amount= WAC Price per Unit- Guaranteed Net Unit Price (GNUP)
Or
Supplemental Unit Rebate Amount= Plan Pay- Guaranteed Net Unit Price (GNUP)
</t>
        </r>
      </text>
    </comment>
    <comment ref="B6" authorId="0">
      <text>
        <r>
          <rPr>
            <b/>
            <sz val="10"/>
            <rFont val="Tahoma"/>
            <family val="2"/>
          </rPr>
          <t xml:space="preserve">
</t>
        </r>
        <r>
          <rPr>
            <sz val="10"/>
            <rFont val="Tahoma"/>
            <family val="2"/>
          </rPr>
          <t xml:space="preserve">How to Complete the Offer Form
General notes: 
The Offer Form is designed to allow for all reported information to be loaded into an analysis database by an automated procedure. This procedure depends on data being in the current format and location as it appears on this spreadsheet. Please do not change columns, data types, headers, etc.  Please provide all data requested, and in the format requested.
Program Name:  Already completed with the program abbreviation.
Company Name:  Please enter your company name.  Please limit the number of characters to 15, abbreviating or truncating the name if necessary.
Product Description:  Please include the brand name, dosage form, and package size for this NDC. "Package size" means the number of billing units (as specified by the labeled quantity) in the package the pharmacist uses to dispense; for example, 100 tablets, 1000 capsules, or 20 ml vial. The package quantity reported here should comply with the National Council of Prescription Drug Programs (NCPDP) Billing Unit Standard.
Example:  Aspirin 325mg tablets 100's
NDC Number:   Provide the NDC (National Drug Code) in the ELEVEN digit NCPDP format (5-4-2) WITHOUT hyphens .  For example, the eleven digit NDC 00001-0001-01 would be entered as 00001000101.  This field is, and must remain, formatted as TEXT.  
Pricing Effective Date:  (pre-populated)  Effective date for WAC Price Per Unit. 
</t>
        </r>
        <r>
          <rPr>
            <b/>
            <sz val="10"/>
            <rFont val="Tahoma"/>
            <family val="2"/>
          </rPr>
          <t>Price Source:</t>
        </r>
        <r>
          <rPr>
            <sz val="10"/>
            <rFont val="Tahoma"/>
            <family val="2"/>
          </rPr>
          <t xml:space="preserve">  Please select from the drop down of either WAC or PLAN PAY
WAC means the published catalog or list price for a drug product to wholesalers as defined and reported by First DataBank Inc.  WAC does not represent actual transaction prices and does not include prompt pay or other discounts, rebates or reductions in price.  For additional information on WAC, please see:
www.firstdatabank.com/customer_support/drug_pricing_policy/
PLAN PAY is the reimbursement amount in dollars paid by a Participating State to any pharmacy provider.  
</t>
        </r>
        <r>
          <rPr>
            <b/>
            <sz val="10"/>
            <rFont val="Tahoma"/>
            <family val="2"/>
          </rPr>
          <t>WAC Price Per Unit:</t>
        </r>
        <r>
          <rPr>
            <sz val="10"/>
            <rFont val="Tahoma"/>
            <family val="2"/>
          </rPr>
          <t xml:space="preserve">  If you select WAC in the Price Source column please provide the Wholesale Acquisition Price (WAC) per unit as published by First DataBank.   If you select PLAN PAY in the Price Source column please leave this column blank.  
WAC as published by First DataBank represents the manufacturer's published catalog or list price for a drug product to wholesalers.  WAC does not represent actual transaction prices and does not include prompt pay or other discounts, rebates, or reductions in price.   First DataBank relies on manufacturers to report or otherwise make available these values.
Unit means the billing unit that complies with the National Council of Prescription Drug Programs (NCPDP) Billing Unit Standard.
</t>
        </r>
        <r>
          <rPr>
            <b/>
            <sz val="10"/>
            <rFont val="Tahoma"/>
            <family val="2"/>
          </rPr>
          <t>Calculation Type:</t>
        </r>
        <r>
          <rPr>
            <sz val="10"/>
            <rFont val="Tahoma"/>
            <family val="2"/>
          </rPr>
          <t xml:space="preserve">  Already completed for your use.  Guaranteed Net Unit Price (GNUP) is the only calculation type for the MMA Medical Supply Program.
</t>
        </r>
        <r>
          <rPr>
            <b/>
            <sz val="10"/>
            <rFont val="Tahoma"/>
            <family val="2"/>
          </rPr>
          <t>Guaranteed Net Unit Price:</t>
        </r>
        <r>
          <rPr>
            <sz val="10"/>
            <rFont val="Tahoma"/>
            <family val="2"/>
          </rPr>
          <t xml:space="preserve">  Enter the dollar amount as X.XX.  DO NOT format this field. 
The Supplemental Rebate Calculation is dependent upon price source and is calculated as follows: 
Supplemental Unit Rebate Amount= WAC Price per Unit- Guaranteed Net Unit Price (GNUP)
Or
Supplemental Unit Rebate Amount= Plan Pay- Guaranteed Net Unit Price (GNUP)</t>
        </r>
      </text>
    </comment>
    <comment ref="A6" authorId="0">
      <text>
        <r>
          <rPr>
            <b/>
            <sz val="10"/>
            <rFont val="Tahoma"/>
            <family val="2"/>
          </rPr>
          <t>Instructions to complete this Offer Form:</t>
        </r>
        <r>
          <rPr>
            <sz val="10"/>
            <rFont val="Tahoma"/>
            <family val="2"/>
          </rPr>
          <t xml:space="preserve"> 
Click on each of the buttons for specific comments on how to save, how to complete and how to submit the Offer Form.
</t>
        </r>
        <r>
          <rPr>
            <b/>
            <sz val="10"/>
            <color indexed="10"/>
            <rFont val="Tahoma"/>
            <family val="2"/>
          </rPr>
          <t xml:space="preserve">How to Save </t>
        </r>
        <r>
          <rPr>
            <sz val="10"/>
            <rFont val="Tahoma"/>
            <family val="2"/>
          </rPr>
          <t xml:space="preserve">
</t>
        </r>
        <r>
          <rPr>
            <sz val="10"/>
            <rFont val="Arial"/>
            <family val="2"/>
          </rPr>
          <t xml:space="preserve"> 
</t>
        </r>
        <r>
          <rPr>
            <b/>
            <sz val="10"/>
            <color indexed="10"/>
            <rFont val="Arial"/>
            <family val="2"/>
          </rPr>
          <t xml:space="preserve">How to Complete </t>
        </r>
        <r>
          <rPr>
            <sz val="10"/>
            <rFont val="Arial"/>
            <family val="2"/>
          </rPr>
          <t xml:space="preserve">
</t>
        </r>
        <r>
          <rPr>
            <b/>
            <sz val="10"/>
            <color indexed="10"/>
            <rFont val="Arial"/>
            <family val="2"/>
          </rPr>
          <t>How to Send</t>
        </r>
        <r>
          <rPr>
            <sz val="10"/>
            <rFont val="Arial"/>
            <family val="2"/>
          </rPr>
          <t xml:space="preserve">
</t>
        </r>
      </text>
    </comment>
    <comment ref="A7" authorId="0">
      <text>
        <r>
          <rPr>
            <b/>
            <sz val="10"/>
            <color indexed="10"/>
            <rFont val="Tahoma"/>
            <family val="2"/>
          </rPr>
          <t xml:space="preserve">How to Save the Offer Form
</t>
        </r>
        <r>
          <rPr>
            <sz val="10"/>
            <rFont val="Tahoma"/>
            <family val="2"/>
          </rPr>
          <t xml:space="preserve">
</t>
        </r>
        <r>
          <rPr>
            <b/>
            <sz val="10"/>
            <rFont val="Tahoma"/>
            <family val="2"/>
          </rPr>
          <t>Please save the Offer Form as specified:</t>
        </r>
        <r>
          <rPr>
            <sz val="10"/>
            <rFont val="Tahoma"/>
            <family val="2"/>
          </rPr>
          <t xml:space="preserve">  We work with many programs, please note that you must save and submit the Offer Form as specified.  To insure your information is applied to </t>
        </r>
        <r>
          <rPr>
            <b/>
            <sz val="10"/>
            <rFont val="Tahoma"/>
            <family val="2"/>
          </rPr>
          <t>MRx's</t>
        </r>
        <r>
          <rPr>
            <sz val="10"/>
            <rFont val="Tahoma"/>
            <family val="2"/>
          </rPr>
          <t xml:space="preserve"> </t>
        </r>
        <r>
          <rPr>
            <b/>
            <sz val="10"/>
            <rFont val="Tahoma"/>
            <family val="2"/>
          </rPr>
          <t xml:space="preserve">Medical Supply Program </t>
        </r>
        <r>
          <rPr>
            <sz val="10"/>
            <rFont val="Tahoma"/>
            <family val="2"/>
          </rPr>
          <t xml:space="preserve"> you  MUST save this file in the below format:
</t>
        </r>
        <r>
          <rPr>
            <b/>
            <sz val="10"/>
            <rFont val="Tahoma"/>
            <family val="2"/>
          </rPr>
          <t>MED SUPPLY [</t>
        </r>
        <r>
          <rPr>
            <sz val="10"/>
            <rFont val="Tahoma"/>
            <family val="2"/>
          </rPr>
          <t xml:space="preserve"> </t>
        </r>
        <r>
          <rPr>
            <b/>
            <sz val="10"/>
            <rFont val="Tahoma"/>
            <family val="2"/>
          </rPr>
          <t>your company name] Offer Form METERS ONLY</t>
        </r>
        <r>
          <rPr>
            <sz val="10"/>
            <rFont val="Tahoma"/>
            <family val="2"/>
          </rPr>
          <t xml:space="preserve"> .xls
Using any other naming convention, or saving the file as a type other than .xls may render your Offer Form unrecognizable by our system.
Click on the "Submit" button to open our Secure FTP site, https://secureftp.providersynergies.com/. Transfer, or upload the Offer Form file from your PC to your company's folder on the Secure FTP site.
Within a few hours of a successful upload, our system will generate an automated email to the email address on the Preparer Information form acknowledging receipt of your Offer Form.</t>
        </r>
      </text>
    </comment>
    <comment ref="J10" authorId="1">
      <text>
        <r>
          <rPr>
            <b/>
            <sz val="10"/>
            <rFont val="Tahoma"/>
            <family val="2"/>
          </rPr>
          <t>NOTES:</t>
        </r>
        <r>
          <rPr>
            <sz val="10"/>
            <rFont val="Tahoma"/>
            <family val="2"/>
          </rPr>
          <t xml:space="preserve">
220 Character Limit.</t>
        </r>
      </text>
    </comment>
    <comment ref="F10" authorId="0">
      <text>
        <r>
          <rPr>
            <b/>
            <sz val="10"/>
            <rFont val="Tahoma"/>
            <family val="2"/>
          </rPr>
          <t xml:space="preserve">Price Source:
</t>
        </r>
        <r>
          <rPr>
            <sz val="10"/>
            <rFont val="Tahoma"/>
            <family val="2"/>
          </rPr>
          <t>(pre-populated) For MRx's Medical Supply Program the pricing source is WAC. 
WAC means the published catalog or list price for a drug product to wholesalers as defined and reported by First DataBank Inc.  WAC does not represent actual transaction prices and does not include prompt pay or other discounts, rebates or reductions in price.  For additional information on WAC, please see:
www.firstdatabank.com/customer_support/drug_pricing_policy/</t>
        </r>
      </text>
    </comment>
    <comment ref="G10" authorId="0">
      <text>
        <r>
          <rPr>
            <b/>
            <sz val="10"/>
            <rFont val="Tahoma"/>
            <family val="2"/>
          </rPr>
          <t xml:space="preserve">WAC Price Per Unit:
</t>
        </r>
        <r>
          <rPr>
            <sz val="10"/>
            <rFont val="Tahoma"/>
            <family val="2"/>
          </rPr>
          <t xml:space="preserve">Please provide the Wholesale Acquisition Price (WAC) per unit as published by First DataBank.  
WAC as published by First DataBank represents the manufacturer's published catalog or list price for a drug product to wholesalers.  WAC does not represent actual transaction prices and does not include prompt pay or other discounts, rebates, or reductions in price.   First DataBank relies on manufacturers to report or otherwise make available these values.
</t>
        </r>
        <r>
          <rPr>
            <b/>
            <u val="single"/>
            <sz val="10"/>
            <rFont val="Tahoma"/>
            <family val="2"/>
          </rPr>
          <t xml:space="preserve">Unit </t>
        </r>
        <r>
          <rPr>
            <sz val="10"/>
            <rFont val="Tahoma"/>
            <family val="2"/>
          </rPr>
          <t>means the billing unit that complies with the National Council of Prescription Drug Programs (NCPDP) Billing Unit Standard.</t>
        </r>
        <r>
          <rPr>
            <b/>
            <sz val="10"/>
            <rFont val="Tahoma"/>
            <family val="2"/>
          </rPr>
          <t xml:space="preserve">
</t>
        </r>
      </text>
    </comment>
  </commentList>
</comments>
</file>

<file path=xl/sharedStrings.xml><?xml version="1.0" encoding="utf-8"?>
<sst xmlns="http://schemas.openxmlformats.org/spreadsheetml/2006/main" count="631" uniqueCount="54">
  <si>
    <t>Company Name</t>
  </si>
  <si>
    <t>Instructions</t>
  </si>
  <si>
    <t>Submit</t>
  </si>
  <si>
    <t>NDC Number</t>
  </si>
  <si>
    <t>Calculation Type</t>
  </si>
  <si>
    <t>Click Here for Instructions</t>
  </si>
  <si>
    <t>Your Name</t>
  </si>
  <si>
    <t>Tips for Completing Offer Form</t>
  </si>
  <si>
    <t>How to Complete</t>
  </si>
  <si>
    <t>GNUP</t>
  </si>
  <si>
    <t>Guaranteed Net Unit Price</t>
  </si>
  <si>
    <t xml:space="preserve"> Street Address</t>
  </si>
  <si>
    <t xml:space="preserve"> City</t>
  </si>
  <si>
    <t xml:space="preserve"> State</t>
  </si>
  <si>
    <t>Zip Code           (5 digits only)</t>
  </si>
  <si>
    <t>Phone Number</t>
  </si>
  <si>
    <t>Fax</t>
  </si>
  <si>
    <t>Product Description</t>
  </si>
  <si>
    <r>
      <t xml:space="preserve"> E-mail                                 </t>
    </r>
    <r>
      <rPr>
        <i/>
        <sz val="12"/>
        <color indexed="9"/>
        <rFont val="Arial"/>
        <family val="2"/>
      </rPr>
      <t>(required for automated email confirmation)</t>
    </r>
  </si>
  <si>
    <t>Program 
Name</t>
  </si>
  <si>
    <t>Pricing 
Effective Date</t>
  </si>
  <si>
    <t xml:space="preserve">SAVE ALL FORMS AS EXCEL 97-2003 </t>
  </si>
  <si>
    <t>Roll cursor over each of these 
boxes to see the contents</t>
  </si>
  <si>
    <t>Do not "CUT" and paste in offer form</t>
  </si>
  <si>
    <t>Offer Form Validation Checks and Errors - Please complete your offer form and then read any remaining yellow boxes below carefully</t>
  </si>
  <si>
    <t>Blank Row Checker</t>
  </si>
  <si>
    <t>Supp</t>
  </si>
  <si>
    <t>WAC is Text</t>
  </si>
  <si>
    <t>WAC is 0/blank</t>
  </si>
  <si>
    <t>URA is Text</t>
  </si>
  <si>
    <t>URA is 0/blank</t>
  </si>
  <si>
    <t>URA sum</t>
  </si>
  <si>
    <t>GNUP=0</t>
  </si>
  <si>
    <t>Company Name Missing</t>
  </si>
  <si>
    <t>GNUP SUM</t>
  </si>
  <si>
    <t>Blank NDC checker</t>
  </si>
  <si>
    <t>Missing wac when there is a NDC</t>
  </si>
  <si>
    <t>WAC or URA are blank or text</t>
  </si>
  <si>
    <t>WAC sum of left two columns</t>
  </si>
  <si>
    <t>GNUP=Blank for entire NDC</t>
  </si>
  <si>
    <t>X</t>
  </si>
  <si>
    <t>How to Save 
Offer Form</t>
  </si>
  <si>
    <t>MED SUPPLY</t>
  </si>
  <si>
    <t>By submitting the attached offer(s) to the Magellan FTP site, Manufacturer certifies:</t>
  </si>
  <si>
    <t>a. That the offer(s) submitted are firm offers that Manufacturer will not retract unless rejected as insufficient by Magellan Rx; and</t>
  </si>
  <si>
    <t>b. That Manufacturer will enter into a binding contract(s) incorporating the Manufacturer’s offer(s) that are accepted; and</t>
  </si>
  <si>
    <t>c. That Manufacturer understands and agrees that the acceptance of its offer(s) does not require any individual State to include Manufacturer’s offered product(s) on its preferred drug list</t>
  </si>
  <si>
    <t>Notes</t>
  </si>
  <si>
    <t>MRx Medical Supply Program - Supplemental Rebate Offer Form for Continuous Glucose Meters, Transmitters, and Sensors ONLY</t>
  </si>
  <si>
    <t>Bid Year 2023</t>
  </si>
  <si>
    <t>Price Source (WAC)</t>
  </si>
  <si>
    <t>WAC Price Per Unit
(Required)</t>
  </si>
  <si>
    <t>WAC</t>
  </si>
  <si>
    <t>1st Qtr 23, Last Day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</si>
</sst>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_);[Red]\(&quot;$&quot;#,##0.00000\)"/>
    <numFmt numFmtId="165" formatCode="#,##0.0000"/>
    <numFmt numFmtId="166" formatCode="&quot;$&quot;#,##0.0000_);[Red]\(&quot;$&quot;#,##0.0000\)"/>
    <numFmt numFmtId="167" formatCode="&quot;$&quot;#,##0.000_);[Red]\(&quot;$&quot;#,##0.000\)"/>
    <numFmt numFmtId="168" formatCode="00000"/>
    <numFmt numFmtId="169" formatCode="[&lt;=9999999]###\-####;\(###\)\ ###\-####"/>
    <numFmt numFmtId="170" formatCode="&quot;$&quot;#,##0.0000"/>
    <numFmt numFmtId="171" formatCode="&quot;$&quot;#,##0.000000_);[Red]\(&quot;$&quot;#,##0.000000\)"/>
    <numFmt numFmtId="172" formatCode="#,##0.000000"/>
    <numFmt numFmtId="173" formatCode="&quot;$&quot;#,##0.000000"/>
    <numFmt numFmtId="174" formatCode="0.0000"/>
    <numFmt numFmtId="175" formatCode="mmmm\ yyyy"/>
    <numFmt numFmtId="176" formatCode="_(&quot;$&quot;* #,##0.00000_);_(&quot;$&quot;* \(#,##0.00000\);_(&quot;$&quot;* &quot;-&quot;??_);_(@_)"/>
  </numFmts>
  <fonts count="74">
    <font>
      <sz val="10"/>
      <name val="Arial"/>
      <family val="0"/>
    </font>
    <font>
      <b/>
      <sz val="24"/>
      <color indexed="48"/>
      <name val="Arial"/>
      <family val="2"/>
    </font>
    <font>
      <b/>
      <sz val="12"/>
      <color indexed="9"/>
      <name val="Arial"/>
      <family val="2"/>
    </font>
    <font>
      <sz val="14"/>
      <name val="Arial"/>
      <family val="2"/>
    </font>
    <font>
      <u val="single"/>
      <sz val="10"/>
      <color indexed="36"/>
      <name val="Arial"/>
      <family val="2"/>
    </font>
    <font>
      <u val="single"/>
      <sz val="10"/>
      <color indexed="12"/>
      <name val="Arial"/>
      <family val="2"/>
    </font>
    <font>
      <sz val="8"/>
      <name val="Arial"/>
      <family val="2"/>
    </font>
    <font>
      <b/>
      <sz val="20"/>
      <color indexed="48"/>
      <name val="Arial"/>
      <family val="2"/>
    </font>
    <font>
      <sz val="12"/>
      <color indexed="9"/>
      <name val="Arial"/>
      <family val="2"/>
    </font>
    <font>
      <sz val="12"/>
      <name val="Arial"/>
      <family val="2"/>
    </font>
    <font>
      <sz val="10"/>
      <name val="Tahoma"/>
      <family val="2"/>
    </font>
    <font>
      <b/>
      <sz val="10"/>
      <color indexed="10"/>
      <name val="Tahoma"/>
      <family val="2"/>
    </font>
    <font>
      <b/>
      <sz val="10"/>
      <name val="Tahoma"/>
      <family val="2"/>
    </font>
    <font>
      <i/>
      <sz val="12"/>
      <color indexed="9"/>
      <name val="Arial"/>
      <family val="2"/>
    </font>
    <font>
      <b/>
      <i/>
      <sz val="12"/>
      <name val="Arial"/>
      <family val="2"/>
    </font>
    <font>
      <b/>
      <sz val="18"/>
      <name val="Arial"/>
      <family val="2"/>
    </font>
    <font>
      <b/>
      <sz val="12"/>
      <name val="Arial"/>
      <family val="2"/>
    </font>
    <font>
      <b/>
      <sz val="16"/>
      <name val="Arial"/>
      <family val="2"/>
    </font>
    <font>
      <i/>
      <sz val="12"/>
      <color indexed="21"/>
      <name val="Arial"/>
      <family val="2"/>
    </font>
    <font>
      <sz val="16"/>
      <name val="Arial"/>
      <family val="2"/>
    </font>
    <font>
      <sz val="9"/>
      <name val="Tahoma"/>
      <family val="2"/>
    </font>
    <font>
      <b/>
      <sz val="12"/>
      <name val="Tahoma"/>
      <family val="2"/>
    </font>
    <font>
      <sz val="12"/>
      <name val="Tahoma"/>
      <family val="2"/>
    </font>
    <font>
      <b/>
      <sz val="10"/>
      <color indexed="10"/>
      <name val="Arial"/>
      <family val="2"/>
    </font>
    <font>
      <b/>
      <sz val="10"/>
      <name val="Arial"/>
      <family val="2"/>
    </font>
    <font>
      <b/>
      <sz val="13"/>
      <name val="Arial"/>
      <family val="2"/>
    </font>
    <font>
      <b/>
      <sz val="14"/>
      <name val="Arial"/>
      <family val="2"/>
    </font>
    <font>
      <b/>
      <sz val="11"/>
      <name val="Arial"/>
      <family val="2"/>
    </font>
    <font>
      <b/>
      <u val="single"/>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12"/>
      <name val="Cambria"/>
      <family val="1"/>
    </font>
    <font>
      <sz val="12"/>
      <color indexed="9"/>
      <name val="Cambria"/>
      <family val="1"/>
    </font>
    <font>
      <b/>
      <sz val="11"/>
      <color indexed="10"/>
      <name val="Arial"/>
      <family val="2"/>
    </font>
    <font>
      <sz val="14"/>
      <name val="Cambria"/>
      <family val="1"/>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name val="Arial"/>
      <family val="2"/>
    </font>
    <font>
      <sz val="12"/>
      <color theme="0"/>
      <name val="Arial"/>
      <family val="2"/>
    </font>
    <font>
      <sz val="12"/>
      <color theme="0"/>
      <name val="Cambria"/>
      <family val="1"/>
    </font>
    <font>
      <b/>
      <sz val="11"/>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medium"/>
      <right style="medium"/>
      <top style="medium"/>
      <bottom style="medium"/>
    </border>
    <border>
      <left>
        <color indexed="63"/>
      </left>
      <right style="medium"/>
      <top style="medium"/>
      <bottom style="medium"/>
    </border>
    <border>
      <left style="thin"/>
      <right style="thin"/>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style="thin"/>
      <top style="medium"/>
      <bottom style="medium"/>
    </border>
    <border>
      <left>
        <color indexed="63"/>
      </left>
      <right>
        <color indexed="63"/>
      </right>
      <top style="double"/>
      <bottom style="double"/>
    </border>
    <border>
      <left>
        <color indexed="63"/>
      </left>
      <right style="double"/>
      <top style="double"/>
      <bottom style="double"/>
    </border>
    <border>
      <left>
        <color indexed="63"/>
      </left>
      <right style="thin"/>
      <top style="medium"/>
      <bottom style="medium"/>
    </border>
    <border>
      <left>
        <color indexed="63"/>
      </left>
      <right>
        <color indexed="63"/>
      </right>
      <top style="double"/>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n"/>
    </border>
    <border>
      <left style="thin"/>
      <right>
        <color indexed="63"/>
      </right>
      <top style="medium"/>
      <bottom style="medium"/>
    </border>
    <border>
      <left style="thin"/>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double"/>
      <right>
        <color indexed="63"/>
      </right>
      <top style="double"/>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color indexed="44"/>
      </bottom>
    </border>
    <border>
      <left>
        <color indexed="63"/>
      </left>
      <right>
        <color indexed="63"/>
      </right>
      <top style="thin">
        <color indexed="10"/>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30">
    <xf numFmtId="0" fontId="0" fillId="0" borderId="0" xfId="0" applyAlignment="1">
      <alignment/>
    </xf>
    <xf numFmtId="0" fontId="0" fillId="0" borderId="0" xfId="0" applyAlignment="1" applyProtection="1">
      <alignment/>
      <protection locked="0"/>
    </xf>
    <xf numFmtId="49" fontId="0" fillId="0" borderId="0" xfId="0" applyNumberFormat="1" applyAlignment="1" applyProtection="1">
      <alignment/>
      <protection locked="0"/>
    </xf>
    <xf numFmtId="168" fontId="0" fillId="0" borderId="0" xfId="0" applyNumberFormat="1" applyAlignment="1">
      <alignment/>
    </xf>
    <xf numFmtId="169" fontId="0" fillId="0" borderId="0" xfId="0" applyNumberFormat="1" applyAlignment="1">
      <alignment/>
    </xf>
    <xf numFmtId="0" fontId="1" fillId="0" borderId="0" xfId="0" applyFont="1" applyBorder="1" applyAlignment="1">
      <alignment horizontal="left"/>
    </xf>
    <xf numFmtId="0" fontId="7" fillId="0" borderId="0" xfId="0" applyFont="1" applyFill="1" applyBorder="1" applyAlignment="1">
      <alignment vertical="center"/>
    </xf>
    <xf numFmtId="174" fontId="0" fillId="0" borderId="0" xfId="0" applyNumberFormat="1" applyAlignment="1" applyProtection="1">
      <alignment/>
      <protection locked="0"/>
    </xf>
    <xf numFmtId="165" fontId="0" fillId="0" borderId="0" xfId="0" applyNumberFormat="1" applyAlignment="1" applyProtection="1">
      <alignment/>
      <protection locked="0"/>
    </xf>
    <xf numFmtId="0" fontId="8" fillId="0" borderId="0" xfId="0" applyFont="1" applyAlignment="1">
      <alignment/>
    </xf>
    <xf numFmtId="0" fontId="9" fillId="0" borderId="0" xfId="0" applyFont="1" applyAlignment="1">
      <alignment/>
    </xf>
    <xf numFmtId="168" fontId="9" fillId="0" borderId="0" xfId="0" applyNumberFormat="1" applyFont="1" applyAlignment="1">
      <alignment/>
    </xf>
    <xf numFmtId="169" fontId="9" fillId="0" borderId="0" xfId="0" applyNumberFormat="1" applyFont="1" applyAlignment="1">
      <alignment/>
    </xf>
    <xf numFmtId="0" fontId="0" fillId="33" borderId="0" xfId="0" applyFill="1" applyAlignment="1" applyProtection="1">
      <alignment/>
      <protection locked="0"/>
    </xf>
    <xf numFmtId="0" fontId="9" fillId="33" borderId="0" xfId="0" applyFont="1" applyFill="1" applyAlignment="1" applyProtection="1">
      <alignment/>
      <protection locked="0"/>
    </xf>
    <xf numFmtId="176" fontId="14" fillId="34" borderId="10" xfId="44" applyNumberFormat="1" applyFont="1" applyFill="1" applyBorder="1" applyAlignment="1" applyProtection="1">
      <alignment horizontal="center" vertical="center" wrapText="1"/>
      <protection locked="0"/>
    </xf>
    <xf numFmtId="0" fontId="9" fillId="0" borderId="0" xfId="0" applyFont="1" applyBorder="1" applyAlignment="1" applyProtection="1">
      <alignment horizontal="center"/>
      <protection/>
    </xf>
    <xf numFmtId="0" fontId="9" fillId="0" borderId="11" xfId="0" applyFont="1" applyBorder="1" applyAlignment="1" applyProtection="1">
      <alignment/>
      <protection hidden="1"/>
    </xf>
    <xf numFmtId="0" fontId="69" fillId="35" borderId="0" xfId="61" applyFont="1" applyFill="1" applyBorder="1" applyAlignment="1" applyProtection="1">
      <alignment vertical="center" wrapText="1"/>
      <protection hidden="1"/>
    </xf>
    <xf numFmtId="0" fontId="9" fillId="0" borderId="0" xfId="0" applyFont="1" applyAlignment="1" applyProtection="1">
      <alignment/>
      <protection/>
    </xf>
    <xf numFmtId="0" fontId="9" fillId="0" borderId="0" xfId="0" applyFont="1" applyAlignment="1" applyProtection="1">
      <alignment/>
      <protection hidden="1"/>
    </xf>
    <xf numFmtId="1" fontId="9" fillId="0" borderId="0" xfId="0" applyNumberFormat="1" applyFont="1" applyAlignment="1" applyProtection="1">
      <alignment/>
      <protection/>
    </xf>
    <xf numFmtId="0" fontId="9" fillId="0" borderId="11" xfId="0" applyFont="1" applyBorder="1" applyAlignment="1" applyProtection="1">
      <alignment wrapText="1"/>
      <protection hidden="1"/>
    </xf>
    <xf numFmtId="0" fontId="9" fillId="0" borderId="11" xfId="0" applyFont="1" applyBorder="1" applyAlignment="1" applyProtection="1">
      <alignment horizontal="center"/>
      <protection hidden="1"/>
    </xf>
    <xf numFmtId="174" fontId="9" fillId="0" borderId="0" xfId="0" applyNumberFormat="1" applyFont="1" applyAlignment="1" applyProtection="1">
      <alignment horizontal="center"/>
      <protection hidden="1"/>
    </xf>
    <xf numFmtId="0" fontId="9" fillId="0" borderId="11" xfId="0" applyFont="1" applyBorder="1" applyAlignment="1" applyProtection="1">
      <alignment/>
      <protection/>
    </xf>
    <xf numFmtId="0" fontId="9" fillId="0" borderId="11" xfId="0" applyFont="1" applyBorder="1" applyAlignment="1" applyProtection="1">
      <alignment wrapText="1"/>
      <protection/>
    </xf>
    <xf numFmtId="0" fontId="9" fillId="0" borderId="11" xfId="0" applyFont="1" applyBorder="1" applyAlignment="1" applyProtection="1">
      <alignment horizontal="center"/>
      <protection/>
    </xf>
    <xf numFmtId="0" fontId="9" fillId="0" borderId="12" xfId="0" applyFont="1" applyBorder="1" applyAlignment="1" applyProtection="1">
      <alignment horizontal="center"/>
      <protection/>
    </xf>
    <xf numFmtId="0" fontId="9" fillId="0" borderId="11" xfId="0" applyFont="1" applyBorder="1" applyAlignment="1" applyProtection="1">
      <alignment horizontal="center" wrapText="1"/>
      <protection/>
    </xf>
    <xf numFmtId="1" fontId="9" fillId="0" borderId="0" xfId="0" applyNumberFormat="1" applyFont="1" applyAlignment="1" applyProtection="1">
      <alignment horizontal="center"/>
      <protection/>
    </xf>
    <xf numFmtId="0" fontId="70" fillId="35" borderId="0" xfId="0" applyFont="1" applyFill="1" applyAlignment="1" applyProtection="1">
      <alignment horizontal="center"/>
      <protection hidden="1"/>
    </xf>
    <xf numFmtId="0" fontId="9" fillId="35" borderId="0" xfId="0" applyFont="1" applyFill="1"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center"/>
      <protection/>
    </xf>
    <xf numFmtId="0" fontId="19" fillId="33" borderId="0" xfId="0" applyFont="1" applyFill="1" applyBorder="1" applyAlignment="1" applyProtection="1">
      <alignment vertical="center"/>
      <protection/>
    </xf>
    <xf numFmtId="0" fontId="3" fillId="33" borderId="0" xfId="0" applyFont="1" applyFill="1" applyAlignment="1" applyProtection="1">
      <alignment/>
      <protection/>
    </xf>
    <xf numFmtId="0" fontId="3" fillId="33" borderId="0" xfId="0" applyFont="1" applyFill="1" applyAlignment="1" applyProtection="1">
      <alignment horizontal="center"/>
      <protection/>
    </xf>
    <xf numFmtId="176" fontId="14" fillId="34" borderId="10" xfId="44" applyNumberFormat="1" applyFont="1" applyFill="1" applyBorder="1" applyAlignment="1" applyProtection="1">
      <alignment horizontal="center" vertical="center" wrapText="1"/>
      <protection/>
    </xf>
    <xf numFmtId="10" fontId="3" fillId="35" borderId="0" xfId="0" applyNumberFormat="1" applyFont="1" applyFill="1" applyAlignment="1" applyProtection="1">
      <alignment/>
      <protection/>
    </xf>
    <xf numFmtId="170" fontId="3" fillId="33" borderId="0" xfId="0" applyNumberFormat="1" applyFont="1" applyFill="1" applyAlignment="1" applyProtection="1">
      <alignment/>
      <protection/>
    </xf>
    <xf numFmtId="49" fontId="2" fillId="33" borderId="0" xfId="0" applyNumberFormat="1" applyFont="1" applyFill="1" applyBorder="1" applyAlignment="1" applyProtection="1">
      <alignment horizontal="center" vertical="center"/>
      <protection/>
    </xf>
    <xf numFmtId="173" fontId="0" fillId="33" borderId="0" xfId="0" applyNumberFormat="1" applyFont="1" applyFill="1" applyAlignment="1" applyProtection="1">
      <alignment/>
      <protection/>
    </xf>
    <xf numFmtId="10" fontId="0" fillId="33" borderId="0" xfId="0" applyNumberFormat="1" applyFont="1" applyFill="1" applyAlignment="1" applyProtection="1">
      <alignment/>
      <protection/>
    </xf>
    <xf numFmtId="170" fontId="0" fillId="33" borderId="0" xfId="0" applyNumberFormat="1" applyFont="1" applyFill="1" applyAlignment="1" applyProtection="1">
      <alignment/>
      <protection/>
    </xf>
    <xf numFmtId="10" fontId="0" fillId="33" borderId="0" xfId="0" applyNumberFormat="1" applyFill="1" applyAlignment="1" applyProtection="1">
      <alignment/>
      <protection/>
    </xf>
    <xf numFmtId="170" fontId="0" fillId="33" borderId="0" xfId="0" applyNumberFormat="1" applyFill="1" applyAlignment="1" applyProtection="1">
      <alignment/>
      <protection/>
    </xf>
    <xf numFmtId="0" fontId="47" fillId="35" borderId="0" xfId="61" applyNumberFormat="1" applyFont="1" applyFill="1" applyBorder="1" applyAlignment="1" applyProtection="1">
      <alignment horizontal="center" vertical="center" wrapText="1"/>
      <protection hidden="1"/>
    </xf>
    <xf numFmtId="176" fontId="16" fillId="34" borderId="13" xfId="44" applyNumberFormat="1"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protection/>
    </xf>
    <xf numFmtId="0" fontId="9" fillId="0" borderId="15" xfId="0" applyFont="1" applyBorder="1" applyAlignment="1" applyProtection="1">
      <alignment/>
      <protection locked="0"/>
    </xf>
    <xf numFmtId="49" fontId="9" fillId="0" borderId="15" xfId="0" applyNumberFormat="1" applyFont="1" applyBorder="1" applyAlignment="1" applyProtection="1">
      <alignment/>
      <protection locked="0"/>
    </xf>
    <xf numFmtId="49" fontId="9" fillId="0" borderId="15" xfId="0" applyNumberFormat="1" applyFont="1" applyBorder="1" applyAlignment="1" applyProtection="1">
      <alignment/>
      <protection/>
    </xf>
    <xf numFmtId="0" fontId="9" fillId="0" borderId="15" xfId="0" applyFont="1" applyBorder="1" applyAlignment="1" applyProtection="1">
      <alignment horizontal="center"/>
      <protection/>
    </xf>
    <xf numFmtId="174" fontId="9" fillId="0" borderId="15" xfId="0" applyNumberFormat="1" applyFont="1" applyBorder="1" applyAlignment="1" applyProtection="1">
      <alignment/>
      <protection locked="0"/>
    </xf>
    <xf numFmtId="0" fontId="9" fillId="0" borderId="16" xfId="0" applyFont="1" applyBorder="1" applyAlignment="1" applyProtection="1">
      <alignment horizontal="center"/>
      <protection/>
    </xf>
    <xf numFmtId="0" fontId="9" fillId="0" borderId="17" xfId="0" applyFont="1" applyBorder="1" applyAlignment="1" applyProtection="1">
      <alignment/>
      <protection locked="0"/>
    </xf>
    <xf numFmtId="49" fontId="9" fillId="0" borderId="17" xfId="0" applyNumberFormat="1" applyFont="1" applyBorder="1" applyAlignment="1" applyProtection="1">
      <alignment/>
      <protection locked="0"/>
    </xf>
    <xf numFmtId="0" fontId="9" fillId="0" borderId="17" xfId="0" applyFont="1" applyBorder="1" applyAlignment="1" applyProtection="1">
      <alignment horizontal="center"/>
      <protection/>
    </xf>
    <xf numFmtId="174" fontId="9" fillId="0" borderId="17" xfId="0" applyNumberFormat="1" applyFont="1" applyBorder="1" applyAlignment="1" applyProtection="1">
      <alignment/>
      <protection locked="0"/>
    </xf>
    <xf numFmtId="0" fontId="9" fillId="0" borderId="16" xfId="0" applyFont="1" applyFill="1" applyBorder="1" applyAlignment="1" applyProtection="1">
      <alignment horizontal="center"/>
      <protection/>
    </xf>
    <xf numFmtId="0" fontId="9" fillId="0" borderId="18" xfId="0" applyFont="1" applyBorder="1" applyAlignment="1" applyProtection="1">
      <alignment horizontal="center"/>
      <protection/>
    </xf>
    <xf numFmtId="0" fontId="9" fillId="0" borderId="19" xfId="0" applyFont="1" applyBorder="1" applyAlignment="1" applyProtection="1">
      <alignment/>
      <protection locked="0"/>
    </xf>
    <xf numFmtId="49" fontId="9" fillId="0" borderId="19" xfId="0" applyNumberFormat="1" applyFont="1" applyBorder="1" applyAlignment="1" applyProtection="1">
      <alignment/>
      <protection locked="0"/>
    </xf>
    <xf numFmtId="0" fontId="9" fillId="0" borderId="19" xfId="0" applyFont="1" applyBorder="1" applyAlignment="1" applyProtection="1">
      <alignment horizontal="center"/>
      <protection/>
    </xf>
    <xf numFmtId="174" fontId="9" fillId="0" borderId="19" xfId="0" applyNumberFormat="1" applyFont="1" applyBorder="1" applyAlignment="1" applyProtection="1">
      <alignment/>
      <protection locked="0"/>
    </xf>
    <xf numFmtId="176" fontId="16" fillId="34" borderId="20" xfId="44" applyNumberFormat="1" applyFont="1" applyFill="1" applyBorder="1" applyAlignment="1" applyProtection="1">
      <alignment horizontal="center" vertical="center" wrapText="1"/>
      <protection locked="0"/>
    </xf>
    <xf numFmtId="0" fontId="71" fillId="35" borderId="0" xfId="61" applyFont="1" applyFill="1" applyBorder="1" applyAlignment="1" applyProtection="1">
      <alignment vertical="center" wrapText="1"/>
      <protection hidden="1"/>
    </xf>
    <xf numFmtId="0" fontId="71" fillId="35" borderId="0" xfId="61" applyNumberFormat="1" applyFont="1" applyFill="1" applyBorder="1" applyAlignment="1" applyProtection="1">
      <alignment vertical="center" wrapText="1"/>
      <protection hidden="1"/>
    </xf>
    <xf numFmtId="176" fontId="14" fillId="34" borderId="10" xfId="46" applyNumberFormat="1" applyFont="1" applyFill="1" applyBorder="1" applyAlignment="1" applyProtection="1">
      <alignment horizontal="center" vertical="center" wrapText="1"/>
      <protection/>
    </xf>
    <xf numFmtId="0" fontId="17" fillId="33" borderId="0" xfId="0" applyFont="1" applyFill="1" applyBorder="1" applyAlignment="1" applyProtection="1">
      <alignment vertical="center"/>
      <protection/>
    </xf>
    <xf numFmtId="0" fontId="15" fillId="34" borderId="21" xfId="0" applyFont="1" applyFill="1" applyBorder="1" applyAlignment="1" applyProtection="1">
      <alignment vertical="center" wrapText="1"/>
      <protection/>
    </xf>
    <xf numFmtId="0" fontId="15" fillId="34" borderId="22" xfId="0" applyFont="1" applyFill="1" applyBorder="1" applyAlignment="1" applyProtection="1">
      <alignment vertical="center" wrapText="1"/>
      <protection/>
    </xf>
    <xf numFmtId="176" fontId="16" fillId="34" borderId="23" xfId="44" applyNumberFormat="1" applyFont="1" applyFill="1" applyBorder="1" applyAlignment="1" applyProtection="1">
      <alignment horizontal="center" vertical="center" wrapText="1"/>
      <protection/>
    </xf>
    <xf numFmtId="176" fontId="16" fillId="34" borderId="13" xfId="44" applyNumberFormat="1" applyFont="1" applyFill="1" applyBorder="1" applyAlignment="1" applyProtection="1">
      <alignment horizontal="center" vertical="center" wrapText="1"/>
      <protection/>
    </xf>
    <xf numFmtId="0" fontId="9" fillId="0" borderId="0" xfId="0" applyFont="1" applyBorder="1" applyAlignment="1" applyProtection="1">
      <alignment/>
      <protection/>
    </xf>
    <xf numFmtId="165" fontId="0" fillId="0" borderId="0" xfId="0" applyNumberFormat="1" applyAlignment="1" applyProtection="1">
      <alignment/>
      <protection/>
    </xf>
    <xf numFmtId="0" fontId="0" fillId="0" borderId="0" xfId="0" applyAlignment="1" applyProtection="1">
      <alignment/>
      <protection/>
    </xf>
    <xf numFmtId="0" fontId="15" fillId="0" borderId="24" xfId="0" applyFont="1" applyBorder="1" applyAlignment="1">
      <alignment vertical="center"/>
    </xf>
    <xf numFmtId="0" fontId="15" fillId="0" borderId="10" xfId="0" applyFont="1" applyBorder="1" applyAlignment="1">
      <alignment horizontal="center" vertical="center"/>
    </xf>
    <xf numFmtId="0" fontId="26" fillId="0" borderId="0" xfId="0" applyFont="1" applyAlignment="1">
      <alignment horizontal="left" vertical="center"/>
    </xf>
    <xf numFmtId="0" fontId="26" fillId="36" borderId="25" xfId="0" applyFont="1" applyFill="1" applyBorder="1" applyAlignment="1">
      <alignment horizontal="left" vertical="center"/>
    </xf>
    <xf numFmtId="0" fontId="26" fillId="36" borderId="0" xfId="0" applyFont="1" applyFill="1" applyBorder="1" applyAlignment="1">
      <alignment horizontal="left" vertical="center"/>
    </xf>
    <xf numFmtId="168" fontId="26" fillId="36" borderId="0" xfId="0" applyNumberFormat="1" applyFont="1" applyFill="1" applyBorder="1" applyAlignment="1">
      <alignment horizontal="left" vertical="center"/>
    </xf>
    <xf numFmtId="169" fontId="26" fillId="36" borderId="0" xfId="0" applyNumberFormat="1" applyFont="1" applyFill="1" applyBorder="1" applyAlignment="1">
      <alignment horizontal="left" vertical="center"/>
    </xf>
    <xf numFmtId="0" fontId="26" fillId="36" borderId="26" xfId="0" applyFont="1" applyFill="1" applyBorder="1" applyAlignment="1">
      <alignment horizontal="left" vertical="center"/>
    </xf>
    <xf numFmtId="0" fontId="16" fillId="36" borderId="25" xfId="0" applyFont="1" applyFill="1" applyBorder="1" applyAlignment="1">
      <alignment vertical="center" wrapText="1"/>
    </xf>
    <xf numFmtId="0" fontId="16" fillId="0" borderId="0" xfId="0" applyFont="1" applyAlignment="1">
      <alignment horizontal="left" vertical="center"/>
    </xf>
    <xf numFmtId="0" fontId="16" fillId="36" borderId="25" xfId="0" applyFont="1" applyFill="1" applyBorder="1" applyAlignment="1">
      <alignment horizontal="left" vertical="center"/>
    </xf>
    <xf numFmtId="0" fontId="27" fillId="36" borderId="0" xfId="0" applyFont="1" applyFill="1" applyBorder="1" applyAlignment="1">
      <alignment horizontal="left" vertical="center"/>
    </xf>
    <xf numFmtId="168" fontId="27" fillId="36" borderId="0" xfId="0" applyNumberFormat="1" applyFont="1" applyFill="1" applyBorder="1" applyAlignment="1">
      <alignment horizontal="left" vertical="center"/>
    </xf>
    <xf numFmtId="169" fontId="27" fillId="36" borderId="0" xfId="0" applyNumberFormat="1" applyFont="1" applyFill="1" applyBorder="1" applyAlignment="1">
      <alignment horizontal="left" vertical="center"/>
    </xf>
    <xf numFmtId="0" fontId="27" fillId="36" borderId="26" xfId="0" applyFont="1" applyFill="1" applyBorder="1" applyAlignment="1">
      <alignment horizontal="left" vertical="center"/>
    </xf>
    <xf numFmtId="0" fontId="16" fillId="36" borderId="27" xfId="0" applyFont="1" applyFill="1" applyBorder="1" applyAlignment="1">
      <alignment vertical="center" wrapText="1"/>
    </xf>
    <xf numFmtId="49" fontId="9" fillId="0" borderId="28" xfId="0" applyNumberFormat="1" applyFont="1" applyBorder="1" applyAlignment="1" applyProtection="1">
      <alignment/>
      <protection/>
    </xf>
    <xf numFmtId="49" fontId="9" fillId="0" borderId="17" xfId="0" applyNumberFormat="1" applyFont="1" applyBorder="1" applyAlignment="1" applyProtection="1">
      <alignment/>
      <protection/>
    </xf>
    <xf numFmtId="49" fontId="9" fillId="0" borderId="19" xfId="0" applyNumberFormat="1" applyFont="1" applyBorder="1" applyAlignment="1" applyProtection="1">
      <alignment/>
      <protection/>
    </xf>
    <xf numFmtId="165" fontId="9" fillId="0" borderId="15" xfId="0" applyNumberFormat="1" applyFont="1" applyBorder="1" applyAlignment="1" applyProtection="1">
      <alignment/>
      <protection locked="0"/>
    </xf>
    <xf numFmtId="165" fontId="9" fillId="0" borderId="17" xfId="0" applyNumberFormat="1" applyFont="1" applyBorder="1" applyAlignment="1" applyProtection="1">
      <alignment/>
      <protection locked="0"/>
    </xf>
    <xf numFmtId="165" fontId="9" fillId="0" borderId="19" xfId="0" applyNumberFormat="1" applyFont="1" applyBorder="1" applyAlignment="1" applyProtection="1">
      <alignment/>
      <protection locked="0"/>
    </xf>
    <xf numFmtId="176" fontId="16" fillId="34" borderId="29" xfId="44" applyNumberFormat="1" applyFont="1" applyFill="1" applyBorder="1" applyAlignment="1" applyProtection="1">
      <alignment horizontal="center" vertical="center" wrapText="1"/>
      <protection locked="0"/>
    </xf>
    <xf numFmtId="176" fontId="16" fillId="34" borderId="30" xfId="44" applyNumberFormat="1" applyFont="1" applyFill="1" applyBorder="1" applyAlignment="1" applyProtection="1">
      <alignment horizontal="center" vertical="center" wrapText="1"/>
      <protection/>
    </xf>
    <xf numFmtId="165" fontId="9" fillId="0" borderId="31" xfId="0" applyNumberFormat="1" applyFont="1" applyBorder="1" applyAlignment="1" applyProtection="1">
      <alignment/>
      <protection locked="0"/>
    </xf>
    <xf numFmtId="165" fontId="9" fillId="0" borderId="32" xfId="0" applyNumberFormat="1" applyFont="1" applyBorder="1" applyAlignment="1" applyProtection="1">
      <alignment/>
      <protection locked="0"/>
    </xf>
    <xf numFmtId="165" fontId="9" fillId="0" borderId="33" xfId="0" applyNumberFormat="1" applyFont="1" applyBorder="1" applyAlignment="1" applyProtection="1">
      <alignment/>
      <protection locked="0"/>
    </xf>
    <xf numFmtId="176" fontId="14" fillId="34" borderId="34" xfId="46" applyNumberFormat="1" applyFont="1" applyFill="1" applyBorder="1" applyAlignment="1" applyProtection="1">
      <alignment horizontal="center" vertical="center" wrapText="1"/>
      <protection locked="0"/>
    </xf>
    <xf numFmtId="176" fontId="14" fillId="34" borderId="22" xfId="46" applyNumberFormat="1" applyFont="1" applyFill="1" applyBorder="1" applyAlignment="1" applyProtection="1">
      <alignment horizontal="center" vertical="center" wrapText="1"/>
      <protection locked="0"/>
    </xf>
    <xf numFmtId="0" fontId="15" fillId="34" borderId="34" xfId="0" applyFont="1" applyFill="1" applyBorder="1" applyAlignment="1" applyProtection="1">
      <alignment horizontal="center" vertical="center" wrapText="1"/>
      <protection locked="0"/>
    </xf>
    <xf numFmtId="0" fontId="15" fillId="34" borderId="21" xfId="0" applyFont="1" applyFill="1" applyBorder="1" applyAlignment="1" applyProtection="1">
      <alignment horizontal="center" vertical="center" wrapText="1"/>
      <protection locked="0"/>
    </xf>
    <xf numFmtId="0" fontId="15" fillId="34" borderId="22" xfId="0" applyFont="1" applyFill="1" applyBorder="1" applyAlignment="1" applyProtection="1">
      <alignment horizontal="center" vertical="center" wrapText="1"/>
      <protection locked="0"/>
    </xf>
    <xf numFmtId="0" fontId="25" fillId="36" borderId="35" xfId="0" applyFont="1" applyFill="1" applyBorder="1" applyAlignment="1">
      <alignment horizontal="left" vertical="center"/>
    </xf>
    <xf numFmtId="0" fontId="25" fillId="36" borderId="36" xfId="0" applyFont="1" applyFill="1" applyBorder="1" applyAlignment="1">
      <alignment horizontal="left" vertical="center"/>
    </xf>
    <xf numFmtId="0" fontId="25" fillId="36" borderId="37" xfId="0" applyFont="1" applyFill="1" applyBorder="1" applyAlignment="1">
      <alignment horizontal="left" vertical="center"/>
    </xf>
    <xf numFmtId="0" fontId="27" fillId="36" borderId="0" xfId="0" applyFont="1" applyFill="1" applyBorder="1" applyAlignment="1">
      <alignment horizontal="left" vertical="center" wrapText="1"/>
    </xf>
    <xf numFmtId="0" fontId="27" fillId="36" borderId="26" xfId="0" applyFont="1" applyFill="1" applyBorder="1" applyAlignment="1">
      <alignment horizontal="left" vertical="center" wrapText="1"/>
    </xf>
    <xf numFmtId="0" fontId="27" fillId="36" borderId="38" xfId="0" applyFont="1" applyFill="1" applyBorder="1" applyAlignment="1">
      <alignment horizontal="left" vertical="center" wrapText="1"/>
    </xf>
    <xf numFmtId="0" fontId="27" fillId="36" borderId="39" xfId="0" applyFont="1" applyFill="1" applyBorder="1" applyAlignment="1">
      <alignment horizontal="left" vertical="center" wrapText="1"/>
    </xf>
    <xf numFmtId="0" fontId="15" fillId="34" borderId="34" xfId="0" applyFont="1" applyFill="1" applyBorder="1" applyAlignment="1" applyProtection="1">
      <alignment horizontal="center" vertical="center" wrapText="1"/>
      <protection/>
    </xf>
    <xf numFmtId="0" fontId="15" fillId="34" borderId="21"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protection/>
    </xf>
    <xf numFmtId="0" fontId="69" fillId="35" borderId="0" xfId="61" applyFont="1" applyFill="1" applyBorder="1" applyAlignment="1" applyProtection="1">
      <alignment horizontal="center" vertical="center" wrapText="1"/>
      <protection hidden="1"/>
    </xf>
    <xf numFmtId="0" fontId="72" fillId="35" borderId="40" xfId="61" applyFont="1" applyFill="1" applyBorder="1" applyAlignment="1" applyProtection="1">
      <alignment horizontal="center" vertical="center"/>
      <protection/>
    </xf>
    <xf numFmtId="0" fontId="47" fillId="35" borderId="0" xfId="61" applyNumberFormat="1" applyFont="1" applyFill="1" applyBorder="1" applyAlignment="1" applyProtection="1">
      <alignment horizontal="center" vertical="center" wrapText="1"/>
      <protection hidden="1"/>
    </xf>
    <xf numFmtId="0" fontId="50" fillId="35" borderId="0" xfId="61" applyNumberFormat="1" applyFont="1" applyFill="1" applyBorder="1" applyAlignment="1" applyProtection="1">
      <alignment horizontal="center" vertical="center" wrapText="1"/>
      <protection hidden="1"/>
    </xf>
    <xf numFmtId="0" fontId="71" fillId="35" borderId="0" xfId="61" applyNumberFormat="1" applyFont="1" applyFill="1" applyBorder="1" applyAlignment="1" applyProtection="1">
      <alignment horizontal="center" vertical="center" wrapText="1"/>
      <protection hidden="1"/>
    </xf>
    <xf numFmtId="0" fontId="72" fillId="35" borderId="0" xfId="61" applyFont="1" applyFill="1" applyBorder="1" applyAlignment="1" applyProtection="1">
      <alignment horizontal="center" vertical="center"/>
      <protection/>
    </xf>
    <xf numFmtId="176" fontId="18" fillId="35" borderId="41" xfId="47" applyNumberFormat="1" applyFont="1" applyFill="1" applyBorder="1" applyAlignment="1" applyProtection="1">
      <alignment horizontal="center" vertical="center" wrapText="1"/>
      <protection/>
    </xf>
    <xf numFmtId="0" fontId="9" fillId="0" borderId="0" xfId="0" applyFont="1" applyAlignment="1" applyProtection="1">
      <alignment/>
      <protection locked="0"/>
    </xf>
    <xf numFmtId="168" fontId="9" fillId="0" borderId="0" xfId="0" applyNumberFormat="1" applyFont="1" applyAlignment="1" applyProtection="1">
      <alignment/>
      <protection locked="0"/>
    </xf>
    <xf numFmtId="169" fontId="9" fillId="0" borderId="0" xfId="0" applyNumberFormat="1" applyFont="1" applyAlignment="1" applyProtection="1">
      <alignment/>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te" xfId="63"/>
    <cellStyle name="Output" xfId="64"/>
    <cellStyle name="Percent" xfId="65"/>
    <cellStyle name="Title" xfId="66"/>
    <cellStyle name="Total" xfId="67"/>
    <cellStyle name="Warning Text" xfId="68"/>
  </cellStyles>
  <dxfs count="17">
    <dxf>
      <font>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b val="0"/>
        <i val="0"/>
        <name val="Cambria"/>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b val="0"/>
        <i val="0"/>
        <color rgb="FFFF0000"/>
      </font>
      <fill>
        <patternFill>
          <bgColor rgb="FFFFFF00"/>
        </patternFill>
      </fill>
      <border>
        <left style="thin"/>
        <right style="thin"/>
        <top style="thin"/>
        <bottom style="thin"/>
      </border>
    </dxf>
    <dxf>
      <font>
        <b val="0"/>
        <i val="0"/>
        <color rgb="FFFF0000"/>
      </font>
      <fill>
        <patternFill>
          <bgColor rgb="FFFFFF00"/>
        </patternFill>
      </fill>
      <border>
        <left style="thin"/>
        <right style="thin"/>
        <top style="thin"/>
        <bottom style="thin"/>
      </border>
    </dxf>
    <dxf>
      <font>
        <b/>
        <i val="0"/>
        <color rgb="FFFF0000"/>
      </font>
      <fill>
        <patternFill>
          <bgColor rgb="FFFFFF00"/>
        </patternFill>
      </fill>
    </dxf>
    <dxf>
      <font>
        <b val="0"/>
        <i val="0"/>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23</xdr:row>
      <xdr:rowOff>114300</xdr:rowOff>
    </xdr:from>
    <xdr:to>
      <xdr:col>2</xdr:col>
      <xdr:colOff>1047750</xdr:colOff>
      <xdr:row>33</xdr:row>
      <xdr:rowOff>114300</xdr:rowOff>
    </xdr:to>
    <xdr:grpSp>
      <xdr:nvGrpSpPr>
        <xdr:cNvPr id="1" name="Group 23"/>
        <xdr:cNvGrpSpPr>
          <a:grpSpLocks/>
        </xdr:cNvGrpSpPr>
      </xdr:nvGrpSpPr>
      <xdr:grpSpPr>
        <a:xfrm>
          <a:off x="1838325" y="5991225"/>
          <a:ext cx="2628900" cy="1905000"/>
          <a:chOff x="172" y="476"/>
          <a:chExt cx="226" cy="200"/>
        </a:xfrm>
        <a:solidFill>
          <a:srgbClr val="FFFFFF"/>
        </a:solidFill>
      </xdr:grpSpPr>
      <xdr:sp>
        <xdr:nvSpPr>
          <xdr:cNvPr id="2" name="Text Box 8"/>
          <xdr:cNvSpPr txBox="1">
            <a:spLocks noChangeArrowheads="1"/>
          </xdr:cNvSpPr>
        </xdr:nvSpPr>
        <xdr:spPr>
          <a:xfrm>
            <a:off x="172" y="476"/>
            <a:ext cx="226" cy="91"/>
          </a:xfrm>
          <a:prstGeom prst="rect">
            <a:avLst/>
          </a:prstGeom>
          <a:solidFill>
            <a:srgbClr val="99CCFF"/>
          </a:solidFill>
          <a:ln w="2857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Click the Offer Information tab to enter supplemental rebate offer for your products.</a:t>
            </a:r>
          </a:p>
        </xdr:txBody>
      </xdr:sp>
      <xdr:sp>
        <xdr:nvSpPr>
          <xdr:cNvPr id="3" name="Line 9"/>
          <xdr:cNvSpPr>
            <a:spLocks/>
          </xdr:cNvSpPr>
        </xdr:nvSpPr>
        <xdr:spPr>
          <a:xfrm>
            <a:off x="285" y="568"/>
            <a:ext cx="1" cy="108"/>
          </a:xfrm>
          <a:prstGeom prst="line">
            <a:avLst/>
          </a:prstGeom>
          <a:noFill/>
          <a:ln w="38100" cmpd="sng">
            <a:solidFill>
              <a:srgbClr val="003366"/>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1171575</xdr:colOff>
      <xdr:row>1</xdr:row>
      <xdr:rowOff>133350</xdr:rowOff>
    </xdr:to>
    <xdr:pic>
      <xdr:nvPicPr>
        <xdr:cNvPr id="1" name="Picture 1" descr="magellan_rx_color.jpg"/>
        <xdr:cNvPicPr preferRelativeResize="1">
          <a:picLocks noChangeAspect="1"/>
        </xdr:cNvPicPr>
      </xdr:nvPicPr>
      <xdr:blipFill>
        <a:blip r:embed="rId1"/>
        <a:stretch>
          <a:fillRect/>
        </a:stretch>
      </xdr:blipFill>
      <xdr:spPr>
        <a:xfrm>
          <a:off x="57150" y="57150"/>
          <a:ext cx="23622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ecureftp.providersynergies.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43"/>
  <sheetViews>
    <sheetView tabSelected="1" zoomScale="75" zoomScaleNormal="75" zoomScalePageLayoutView="0" workbookViewId="0" topLeftCell="A1">
      <selection activeCell="A6" sqref="A6"/>
    </sheetView>
  </sheetViews>
  <sheetFormatPr defaultColWidth="9.140625" defaultRowHeight="12.75"/>
  <cols>
    <col min="1" max="1" width="23.8515625" style="0" customWidth="1"/>
    <col min="2" max="2" width="27.421875" style="0" customWidth="1"/>
    <col min="3" max="3" width="42.8515625" style="0" customWidth="1"/>
    <col min="4" max="4" width="21.8515625" style="0" customWidth="1"/>
    <col min="5" max="5" width="17.8515625" style="0" customWidth="1"/>
    <col min="6" max="6" width="21.140625" style="3" customWidth="1"/>
    <col min="7" max="7" width="20.140625" style="4" customWidth="1"/>
    <col min="8" max="8" width="17.28125" style="4" customWidth="1"/>
    <col min="9" max="9" width="34.140625" style="0" customWidth="1"/>
  </cols>
  <sheetData>
    <row r="1" spans="1:17" ht="27.75" customHeight="1" thickBot="1" thickTop="1">
      <c r="A1" s="107" t="s">
        <v>48</v>
      </c>
      <c r="B1" s="108"/>
      <c r="C1" s="108"/>
      <c r="D1" s="108"/>
      <c r="E1" s="108"/>
      <c r="F1" s="108"/>
      <c r="G1" s="108"/>
      <c r="H1" s="108"/>
      <c r="I1" s="109"/>
      <c r="J1" s="6"/>
      <c r="K1" s="6"/>
      <c r="L1" s="6"/>
      <c r="M1" s="6"/>
      <c r="N1" s="6"/>
      <c r="O1" s="6"/>
      <c r="P1" s="6"/>
      <c r="Q1" s="6"/>
    </row>
    <row r="2" spans="2:15" ht="43.5" customHeight="1" thickBot="1" thickTop="1">
      <c r="B2" s="78"/>
      <c r="C2" s="78"/>
      <c r="D2" s="78"/>
      <c r="E2" s="78"/>
      <c r="F2" s="78"/>
      <c r="G2" s="78"/>
      <c r="H2" s="78"/>
      <c r="I2" s="78"/>
      <c r="J2" s="5"/>
      <c r="K2" s="5"/>
      <c r="L2" s="5"/>
      <c r="M2" s="5"/>
      <c r="N2" s="5"/>
      <c r="O2" s="5"/>
    </row>
    <row r="3" spans="1:15" ht="39" customHeight="1" thickBot="1" thickTop="1">
      <c r="A3" s="15" t="s">
        <v>5</v>
      </c>
      <c r="C3" s="15" t="s">
        <v>7</v>
      </c>
      <c r="D3" s="5"/>
      <c r="E3" s="105" t="s">
        <v>41</v>
      </c>
      <c r="F3" s="106"/>
      <c r="G3" s="5"/>
      <c r="H3" s="5"/>
      <c r="I3" s="79" t="s">
        <v>49</v>
      </c>
      <c r="J3" s="5"/>
      <c r="K3" s="5"/>
      <c r="L3" s="5"/>
      <c r="M3" s="5"/>
      <c r="N3" s="5"/>
      <c r="O3" s="5"/>
    </row>
    <row r="4" spans="1:15" ht="19.5" customHeight="1" thickBot="1" thickTop="1">
      <c r="A4" s="5"/>
      <c r="B4" s="5"/>
      <c r="C4" s="5"/>
      <c r="D4" s="5"/>
      <c r="E4" s="5"/>
      <c r="F4" s="5"/>
      <c r="G4" s="5"/>
      <c r="H4" s="5"/>
      <c r="I4" s="5"/>
      <c r="J4" s="5"/>
      <c r="K4" s="5"/>
      <c r="L4" s="5"/>
      <c r="M4" s="5"/>
      <c r="N4" s="5"/>
      <c r="O4" s="5"/>
    </row>
    <row r="5" spans="1:9" s="9" customFormat="1" ht="46.5" thickBot="1" thickTop="1">
      <c r="A5" s="15" t="s">
        <v>0</v>
      </c>
      <c r="B5" s="15" t="s">
        <v>6</v>
      </c>
      <c r="C5" s="15" t="s">
        <v>11</v>
      </c>
      <c r="D5" s="15" t="s">
        <v>12</v>
      </c>
      <c r="E5" s="15" t="s">
        <v>13</v>
      </c>
      <c r="F5" s="15" t="s">
        <v>14</v>
      </c>
      <c r="G5" s="15" t="s">
        <v>15</v>
      </c>
      <c r="H5" s="15" t="s">
        <v>16</v>
      </c>
      <c r="I5" s="15" t="s">
        <v>18</v>
      </c>
    </row>
    <row r="6" spans="1:9" s="10" customFormat="1" ht="15.75" thickTop="1">
      <c r="A6" s="127"/>
      <c r="B6" s="127"/>
      <c r="C6" s="127"/>
      <c r="D6" s="127"/>
      <c r="E6" s="127"/>
      <c r="F6" s="128"/>
      <c r="G6" s="129"/>
      <c r="H6" s="129"/>
      <c r="I6" s="127"/>
    </row>
    <row r="7" spans="1:9" s="10" customFormat="1" ht="15">
      <c r="A7" s="127"/>
      <c r="B7" s="127"/>
      <c r="C7" s="127"/>
      <c r="D7" s="127"/>
      <c r="E7" s="127"/>
      <c r="F7" s="128"/>
      <c r="G7" s="129"/>
      <c r="H7" s="129"/>
      <c r="I7" s="127"/>
    </row>
    <row r="8" spans="6:8" s="10" customFormat="1" ht="15">
      <c r="F8" s="11"/>
      <c r="G8" s="12"/>
      <c r="H8" s="12"/>
    </row>
    <row r="9" spans="6:8" s="10" customFormat="1" ht="15">
      <c r="F9" s="11"/>
      <c r="G9" s="12"/>
      <c r="H9" s="12"/>
    </row>
    <row r="10" spans="6:8" s="10" customFormat="1" ht="15">
      <c r="F10" s="11"/>
      <c r="G10" s="12"/>
      <c r="H10" s="12"/>
    </row>
    <row r="11" spans="7:8" s="10" customFormat="1" ht="16.5" customHeight="1" thickBot="1">
      <c r="G11" s="12"/>
      <c r="H11" s="12"/>
    </row>
    <row r="12" spans="1:9" s="80" customFormat="1" ht="24" customHeight="1" thickTop="1">
      <c r="A12" s="110" t="s">
        <v>43</v>
      </c>
      <c r="B12" s="111"/>
      <c r="C12" s="111"/>
      <c r="D12" s="111"/>
      <c r="E12" s="111"/>
      <c r="F12" s="111"/>
      <c r="G12" s="111"/>
      <c r="H12" s="111"/>
      <c r="I12" s="112"/>
    </row>
    <row r="13" spans="1:9" s="80" customFormat="1" ht="4.5" customHeight="1">
      <c r="A13" s="81"/>
      <c r="B13" s="82"/>
      <c r="C13" s="82"/>
      <c r="D13" s="82"/>
      <c r="E13" s="82"/>
      <c r="F13" s="83"/>
      <c r="G13" s="84"/>
      <c r="H13" s="84"/>
      <c r="I13" s="85"/>
    </row>
    <row r="14" spans="1:9" s="87" customFormat="1" ht="21.75" customHeight="1">
      <c r="A14" s="86"/>
      <c r="B14" s="113" t="s">
        <v>44</v>
      </c>
      <c r="C14" s="113"/>
      <c r="D14" s="113"/>
      <c r="E14" s="113"/>
      <c r="F14" s="113"/>
      <c r="G14" s="113"/>
      <c r="H14" s="113"/>
      <c r="I14" s="114"/>
    </row>
    <row r="15" spans="1:9" s="87" customFormat="1" ht="4.5" customHeight="1">
      <c r="A15" s="88"/>
      <c r="B15" s="89"/>
      <c r="C15" s="89"/>
      <c r="D15" s="89"/>
      <c r="E15" s="89"/>
      <c r="F15" s="90"/>
      <c r="G15" s="91"/>
      <c r="H15" s="91"/>
      <c r="I15" s="92"/>
    </row>
    <row r="16" spans="1:9" s="87" customFormat="1" ht="21.75" customHeight="1">
      <c r="A16" s="86"/>
      <c r="B16" s="113" t="s">
        <v>45</v>
      </c>
      <c r="C16" s="113"/>
      <c r="D16" s="113"/>
      <c r="E16" s="113"/>
      <c r="F16" s="113"/>
      <c r="G16" s="113"/>
      <c r="H16" s="113"/>
      <c r="I16" s="114"/>
    </row>
    <row r="17" spans="1:9" s="87" customFormat="1" ht="4.5" customHeight="1">
      <c r="A17" s="88"/>
      <c r="B17" s="89"/>
      <c r="C17" s="89"/>
      <c r="D17" s="89"/>
      <c r="E17" s="89"/>
      <c r="F17" s="90"/>
      <c r="G17" s="91"/>
      <c r="H17" s="91"/>
      <c r="I17" s="92"/>
    </row>
    <row r="18" spans="1:9" s="87" customFormat="1" ht="37.5" customHeight="1" thickBot="1">
      <c r="A18" s="93"/>
      <c r="B18" s="115" t="s">
        <v>46</v>
      </c>
      <c r="C18" s="115"/>
      <c r="D18" s="115"/>
      <c r="E18" s="115"/>
      <c r="F18" s="115"/>
      <c r="G18" s="115"/>
      <c r="H18" s="115"/>
      <c r="I18" s="116"/>
    </row>
    <row r="19" spans="6:8" s="10" customFormat="1" ht="15.75" thickTop="1">
      <c r="F19" s="11"/>
      <c r="G19" s="12"/>
      <c r="H19" s="12"/>
    </row>
    <row r="20" spans="6:8" s="10" customFormat="1" ht="15">
      <c r="F20" s="11"/>
      <c r="G20" s="12"/>
      <c r="H20" s="12"/>
    </row>
    <row r="21" spans="6:8" s="10" customFormat="1" ht="15">
      <c r="F21" s="11"/>
      <c r="G21" s="12"/>
      <c r="H21" s="12"/>
    </row>
    <row r="22" spans="6:8" s="10" customFormat="1" ht="15">
      <c r="F22" s="11"/>
      <c r="G22" s="12"/>
      <c r="H22" s="12"/>
    </row>
    <row r="23" spans="6:8" s="10" customFormat="1" ht="15">
      <c r="F23" s="11"/>
      <c r="G23" s="12"/>
      <c r="H23" s="12"/>
    </row>
    <row r="24" spans="6:8" s="10" customFormat="1" ht="15">
      <c r="F24" s="11"/>
      <c r="G24" s="12"/>
      <c r="H24" s="12"/>
    </row>
    <row r="25" spans="6:8" s="10" customFormat="1" ht="15">
      <c r="F25" s="11"/>
      <c r="G25" s="12"/>
      <c r="H25" s="12"/>
    </row>
    <row r="26" spans="6:8" s="10" customFormat="1" ht="15">
      <c r="F26" s="11"/>
      <c r="G26" s="12"/>
      <c r="H26" s="12"/>
    </row>
    <row r="27" spans="6:8" s="10" customFormat="1" ht="15">
      <c r="F27" s="11"/>
      <c r="G27" s="12"/>
      <c r="H27" s="12"/>
    </row>
    <row r="28" spans="6:8" s="10" customFormat="1" ht="15">
      <c r="F28" s="11"/>
      <c r="G28" s="12"/>
      <c r="H28" s="12"/>
    </row>
    <row r="29" spans="6:8" s="10" customFormat="1" ht="15">
      <c r="F29" s="11"/>
      <c r="G29" s="12"/>
      <c r="H29" s="12"/>
    </row>
    <row r="30" spans="6:8" s="10" customFormat="1" ht="15">
      <c r="F30" s="11"/>
      <c r="G30" s="12"/>
      <c r="H30" s="12"/>
    </row>
    <row r="31" spans="6:8" s="10" customFormat="1" ht="15">
      <c r="F31" s="11"/>
      <c r="G31" s="12"/>
      <c r="H31" s="12"/>
    </row>
    <row r="32" spans="6:8" s="10" customFormat="1" ht="15">
      <c r="F32" s="11"/>
      <c r="G32" s="12"/>
      <c r="H32" s="12"/>
    </row>
    <row r="33" spans="6:8" s="10" customFormat="1" ht="15">
      <c r="F33" s="11"/>
      <c r="G33" s="12"/>
      <c r="H33" s="12"/>
    </row>
    <row r="34" spans="6:8" s="10" customFormat="1" ht="15">
      <c r="F34" s="11"/>
      <c r="G34" s="12"/>
      <c r="H34" s="12"/>
    </row>
    <row r="35" spans="6:8" s="10" customFormat="1" ht="15">
      <c r="F35" s="11"/>
      <c r="G35" s="12"/>
      <c r="H35" s="12"/>
    </row>
    <row r="36" spans="6:8" s="10" customFormat="1" ht="15">
      <c r="F36" s="11"/>
      <c r="G36" s="12"/>
      <c r="H36" s="12"/>
    </row>
    <row r="37" spans="6:8" s="10" customFormat="1" ht="15">
      <c r="F37" s="11"/>
      <c r="G37" s="12"/>
      <c r="H37" s="12"/>
    </row>
    <row r="38" spans="6:8" s="10" customFormat="1" ht="15">
      <c r="F38" s="11"/>
      <c r="G38" s="12"/>
      <c r="H38" s="12"/>
    </row>
    <row r="39" spans="6:8" s="10" customFormat="1" ht="15">
      <c r="F39" s="11"/>
      <c r="G39" s="12"/>
      <c r="H39" s="12"/>
    </row>
    <row r="40" spans="6:8" s="10" customFormat="1" ht="15">
      <c r="F40" s="11"/>
      <c r="G40" s="12"/>
      <c r="H40" s="12"/>
    </row>
    <row r="41" spans="6:8" s="10" customFormat="1" ht="15">
      <c r="F41" s="11"/>
      <c r="G41" s="12"/>
      <c r="H41" s="12"/>
    </row>
    <row r="42" spans="6:8" s="10" customFormat="1" ht="15">
      <c r="F42" s="11"/>
      <c r="G42" s="12"/>
      <c r="H42" s="12"/>
    </row>
    <row r="43" spans="6:8" s="10" customFormat="1" ht="15">
      <c r="F43" s="11"/>
      <c r="G43" s="12"/>
      <c r="H43" s="12"/>
    </row>
  </sheetData>
  <sheetProtection password="BCA9" sheet="1"/>
  <mergeCells count="6">
    <mergeCell ref="E3:F3"/>
    <mergeCell ref="A1:I1"/>
    <mergeCell ref="A12:I12"/>
    <mergeCell ref="B14:I14"/>
    <mergeCell ref="B16:I16"/>
    <mergeCell ref="B18:I18"/>
  </mergeCells>
  <printOptions/>
  <pageMargins left="0.75" right="0.75" top="1" bottom="1" header="0.5" footer="0.5"/>
  <pageSetup fitToHeight="1" fitToWidth="1" horizontalDpi="1200" verticalDpi="1200" orientation="landscape" scale="72"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T334"/>
  <sheetViews>
    <sheetView zoomScale="70" zoomScaleNormal="70" zoomScalePageLayoutView="0" workbookViewId="0" topLeftCell="A1">
      <selection activeCell="B11" sqref="B11"/>
    </sheetView>
  </sheetViews>
  <sheetFormatPr defaultColWidth="24.28125" defaultRowHeight="12.75"/>
  <cols>
    <col min="1" max="1" width="18.7109375" style="1" customWidth="1"/>
    <col min="2" max="2" width="44.28125" style="1" customWidth="1"/>
    <col min="3" max="3" width="55.28125" style="1" customWidth="1"/>
    <col min="4" max="4" width="27.57421875" style="2" customWidth="1"/>
    <col min="5" max="5" width="22.421875" style="1" customWidth="1"/>
    <col min="6" max="6" width="23.8515625" style="1" customWidth="1"/>
    <col min="7" max="7" width="28.7109375" style="7" customWidth="1"/>
    <col min="8" max="8" width="18.8515625" style="1" customWidth="1"/>
    <col min="9" max="9" width="19.28125" style="8" customWidth="1"/>
    <col min="10" max="10" width="46.28125" style="76" customWidth="1"/>
    <col min="11" max="11" width="33.57421875" style="77" hidden="1" customWidth="1"/>
    <col min="12" max="12" width="43.00390625" style="33" hidden="1" customWidth="1"/>
    <col min="13" max="13" width="11.28125" style="33" hidden="1" customWidth="1"/>
    <col min="14" max="14" width="9.140625" style="33" hidden="1" customWidth="1"/>
    <col min="15" max="15" width="13.140625" style="33" hidden="1" customWidth="1"/>
    <col min="16" max="18" width="24.28125" style="33" hidden="1" customWidth="1"/>
    <col min="19" max="19" width="24.28125" style="34" hidden="1" customWidth="1"/>
    <col min="20" max="20" width="24.28125" style="33" hidden="1" customWidth="1"/>
    <col min="21" max="23" width="24.28125" style="34" hidden="1" customWidth="1"/>
    <col min="24" max="44" width="24.28125" style="33" hidden="1" customWidth="1"/>
    <col min="45" max="45" width="24.28125" style="33" customWidth="1"/>
    <col min="46" max="46" width="0" style="13" hidden="1" customWidth="1"/>
    <col min="47" max="16384" width="24.28125" style="13" customWidth="1"/>
  </cols>
  <sheetData>
    <row r="1" spans="3:23" s="33" customFormat="1" ht="39.75" customHeight="1" thickBot="1" thickTop="1">
      <c r="C1" s="117" t="s">
        <v>48</v>
      </c>
      <c r="D1" s="118"/>
      <c r="E1" s="118"/>
      <c r="F1" s="118"/>
      <c r="G1" s="118"/>
      <c r="H1" s="118"/>
      <c r="I1" s="118"/>
      <c r="J1" s="118"/>
      <c r="K1" s="71"/>
      <c r="L1" s="72"/>
      <c r="S1" s="34"/>
      <c r="U1" s="34"/>
      <c r="V1" s="34"/>
      <c r="W1" s="34"/>
    </row>
    <row r="2" spans="3:23" s="33" customFormat="1" ht="15.75" customHeight="1" thickTop="1">
      <c r="C2" s="35"/>
      <c r="D2" s="35"/>
      <c r="E2" s="35"/>
      <c r="F2" s="35"/>
      <c r="G2" s="35"/>
      <c r="H2" s="35"/>
      <c r="I2" s="35"/>
      <c r="J2" s="36"/>
      <c r="K2" s="36"/>
      <c r="S2" s="34"/>
      <c r="U2" s="34"/>
      <c r="V2" s="34"/>
      <c r="W2" s="34"/>
    </row>
    <row r="3" spans="3:23" s="33" customFormat="1" ht="15" customHeight="1">
      <c r="C3" s="119" t="s">
        <v>49</v>
      </c>
      <c r="D3" s="119"/>
      <c r="E3" s="119"/>
      <c r="F3" s="119"/>
      <c r="G3" s="119"/>
      <c r="H3" s="119"/>
      <c r="I3" s="119"/>
      <c r="J3" s="70"/>
      <c r="K3" s="70"/>
      <c r="L3" s="70"/>
      <c r="S3" s="34"/>
      <c r="U3" s="34"/>
      <c r="V3" s="34"/>
      <c r="W3" s="34"/>
    </row>
    <row r="4" spans="12:23" s="36" customFormat="1" ht="15.75" customHeight="1">
      <c r="L4" s="18"/>
      <c r="S4" s="37"/>
      <c r="U4" s="37"/>
      <c r="V4" s="37"/>
      <c r="W4" s="37"/>
    </row>
    <row r="5" spans="1:23" s="36" customFormat="1" ht="23.25" customHeight="1" thickBot="1">
      <c r="A5" s="125" t="s">
        <v>21</v>
      </c>
      <c r="B5" s="121"/>
      <c r="C5" s="120" t="s">
        <v>24</v>
      </c>
      <c r="D5" s="120"/>
      <c r="E5" s="120"/>
      <c r="F5" s="120"/>
      <c r="G5" s="120"/>
      <c r="H5" s="120"/>
      <c r="I5" s="120"/>
      <c r="J5" s="18"/>
      <c r="K5" s="18"/>
      <c r="L5" s="18"/>
      <c r="S5" s="37"/>
      <c r="U5" s="37"/>
      <c r="V5" s="37"/>
      <c r="W5" s="37"/>
    </row>
    <row r="6" spans="1:23" s="36" customFormat="1" ht="54" customHeight="1" thickBot="1" thickTop="1">
      <c r="A6" s="38" t="s">
        <v>1</v>
      </c>
      <c r="B6" s="69" t="s">
        <v>8</v>
      </c>
      <c r="C6" s="67"/>
      <c r="D6" s="47">
        <f>IF(SUM(AE11:AE502)&gt;0,"An NDC has been left blank, please correct.","")</f>
      </c>
      <c r="E6" s="39"/>
      <c r="F6" s="39"/>
      <c r="G6" s="123">
        <f>IF(AC11&gt;0,"Company Name is missing. 
Please enter it into cell B11","")</f>
      </c>
      <c r="H6" s="123"/>
      <c r="I6" s="68"/>
      <c r="J6" s="68"/>
      <c r="K6" s="68"/>
      <c r="L6" s="68"/>
      <c r="S6" s="37"/>
      <c r="U6" s="37"/>
      <c r="V6" s="37"/>
      <c r="W6" s="37"/>
    </row>
    <row r="7" spans="1:23" s="36" customFormat="1" ht="54" customHeight="1" thickBot="1" thickTop="1">
      <c r="A7" s="38" t="s">
        <v>41</v>
      </c>
      <c r="B7" s="38" t="s">
        <v>2</v>
      </c>
      <c r="C7" s="67"/>
      <c r="D7" s="47">
        <f>IF(SUMPRODUCT(--(ISNUMBER(FIND({"-"},$D$11:$D$502))))&gt;0,"Please remove all dashes from your NDCs.","")</f>
      </c>
      <c r="E7" s="122"/>
      <c r="F7" s="122"/>
      <c r="G7" s="122">
        <f>IF(SUMPRODUCT(--(R12:R154&lt;R11:R153))&gt;0,"Please do not leave
 any blank rows 
between offer lines","")</f>
      </c>
      <c r="H7" s="122"/>
      <c r="I7" s="68"/>
      <c r="J7" s="68"/>
      <c r="K7" s="68"/>
      <c r="L7" s="68"/>
      <c r="S7" s="37"/>
      <c r="U7" s="37"/>
      <c r="V7" s="37"/>
      <c r="W7" s="37"/>
    </row>
    <row r="8" spans="1:23" s="36" customFormat="1" ht="54" customHeight="1" thickTop="1">
      <c r="A8" s="126" t="s">
        <v>22</v>
      </c>
      <c r="B8" s="126"/>
      <c r="C8" s="67"/>
      <c r="D8" s="47">
        <f>IF(SUMPRODUCT((D11:D502="")+(LEN(D11:D502)=11))=ROWS(D11:D502)=FALSE,"All NDCs must 
be eleven digits.","")</f>
      </c>
      <c r="E8" s="124">
        <f>IF((COUNTIF($I$11:$I$502,0)&gt;0),"One or more products have a GNUP of zero indicating a guaranteed rebate of 100% of 
WAC or Plan Pay.  If you do not wish to offer a GNUP please leave the GNUP column blank.","")</f>
      </c>
      <c r="F8" s="124"/>
      <c r="G8" s="124"/>
      <c r="H8" s="124"/>
      <c r="I8" s="40"/>
      <c r="S8" s="37"/>
      <c r="U8" s="37"/>
      <c r="V8" s="37"/>
      <c r="W8" s="37"/>
    </row>
    <row r="9" spans="1:23" s="33" customFormat="1" ht="21" customHeight="1" thickBot="1">
      <c r="A9" s="121" t="s">
        <v>23</v>
      </c>
      <c r="B9" s="121"/>
      <c r="C9" s="41"/>
      <c r="D9" s="41"/>
      <c r="E9" s="42"/>
      <c r="F9" s="43"/>
      <c r="G9" s="44"/>
      <c r="H9" s="45"/>
      <c r="I9" s="46"/>
      <c r="J9" s="34"/>
      <c r="Q9" s="36"/>
      <c r="S9" s="34"/>
      <c r="U9" s="34"/>
      <c r="V9" s="34"/>
      <c r="W9" s="34"/>
    </row>
    <row r="10" spans="1:31" s="32" customFormat="1" ht="65.25" customHeight="1" thickBot="1">
      <c r="A10" s="66" t="s">
        <v>19</v>
      </c>
      <c r="B10" s="48" t="s">
        <v>0</v>
      </c>
      <c r="C10" s="48" t="s">
        <v>17</v>
      </c>
      <c r="D10" s="48" t="s">
        <v>3</v>
      </c>
      <c r="E10" s="48" t="s">
        <v>20</v>
      </c>
      <c r="F10" s="74" t="s">
        <v>50</v>
      </c>
      <c r="G10" s="74" t="s">
        <v>51</v>
      </c>
      <c r="H10" s="48" t="s">
        <v>4</v>
      </c>
      <c r="I10" s="100" t="s">
        <v>10</v>
      </c>
      <c r="J10" s="101" t="s">
        <v>47</v>
      </c>
      <c r="K10" s="73" t="s">
        <v>40</v>
      </c>
      <c r="L10" s="74" t="s">
        <v>40</v>
      </c>
      <c r="Q10" s="22" t="s">
        <v>36</v>
      </c>
      <c r="R10" s="17" t="s">
        <v>25</v>
      </c>
      <c r="S10" s="23" t="s">
        <v>26</v>
      </c>
      <c r="T10" s="22" t="s">
        <v>37</v>
      </c>
      <c r="U10" s="27" t="s">
        <v>27</v>
      </c>
      <c r="V10" s="28" t="s">
        <v>28</v>
      </c>
      <c r="W10" s="29" t="s">
        <v>38</v>
      </c>
      <c r="X10" s="19" t="s">
        <v>29</v>
      </c>
      <c r="Y10" s="19" t="s">
        <v>30</v>
      </c>
      <c r="Z10" s="19" t="s">
        <v>31</v>
      </c>
      <c r="AA10" s="25" t="s">
        <v>32</v>
      </c>
      <c r="AB10" s="26" t="s">
        <v>39</v>
      </c>
      <c r="AC10" s="25" t="s">
        <v>33</v>
      </c>
      <c r="AD10" s="25" t="s">
        <v>34</v>
      </c>
      <c r="AE10" s="25" t="s">
        <v>35</v>
      </c>
    </row>
    <row r="11" spans="1:46" s="14" customFormat="1" ht="17.25" customHeight="1">
      <c r="A11" s="49" t="s">
        <v>42</v>
      </c>
      <c r="B11" s="50"/>
      <c r="C11" s="51"/>
      <c r="D11" s="51"/>
      <c r="E11" s="52" t="s">
        <v>53</v>
      </c>
      <c r="F11" s="53" t="s">
        <v>52</v>
      </c>
      <c r="G11" s="54"/>
      <c r="H11" s="53" t="s">
        <v>9</v>
      </c>
      <c r="I11" s="97"/>
      <c r="J11" s="102"/>
      <c r="K11" s="16"/>
      <c r="L11" s="75"/>
      <c r="M11" s="32"/>
      <c r="N11" s="31">
        <f aca="true" t="shared" si="0" ref="N11:N75">IF(T11=TRUE,0,IF(S11&lt;0,"NSRPU",0))</f>
        <v>0</v>
      </c>
      <c r="O11" s="31">
        <f>IF(T11=TRUE,0,IF((S11/G11)&gt;0.7,"SRPU &gt;70%",0))</f>
        <v>0</v>
      </c>
      <c r="P11" s="32"/>
      <c r="Q11" s="20">
        <f>IF(I11="",0,IF(AND(I11&lt;&gt;"",G11=""),1,0))</f>
        <v>0</v>
      </c>
      <c r="R11" s="20">
        <f>IF(D11="",1,0)</f>
        <v>1</v>
      </c>
      <c r="S11" s="24">
        <f>IF(OR(ISTEXT(G11),ISTEXT(I11))=TRUE,0,G11-I11)</f>
        <v>0</v>
      </c>
      <c r="T11" s="20" t="b">
        <f>OR(ISTEXT(G11),ISTEXT(I11),ISBLANK(G11),ISBLANK(I11))</f>
        <v>1</v>
      </c>
      <c r="U11" s="30" t="str">
        <f>IF(ISERR(G11-G11),"1",IF(G11-G11=0,"0","1"))</f>
        <v>0</v>
      </c>
      <c r="V11" s="30">
        <f>IF(AND(D11&lt;&gt;"",G11=0),1,0)</f>
        <v>0</v>
      </c>
      <c r="W11" s="30">
        <f>U11+V11</f>
        <v>0</v>
      </c>
      <c r="X11" s="21"/>
      <c r="Y11" s="21"/>
      <c r="Z11" s="21"/>
      <c r="AA11" s="21">
        <f>IF(AND(D11&lt;&gt;"",I11=0),1,0)</f>
        <v>0</v>
      </c>
      <c r="AB11" s="21">
        <f>IF(AND(D11&lt;&gt;"",I11="",I12="",I13="",I14=""),1,0)</f>
        <v>0</v>
      </c>
      <c r="AC11" s="21">
        <f>IF(AND(D11&lt;&gt;"",B11=""),1,0)</f>
        <v>0</v>
      </c>
      <c r="AD11" s="21">
        <f>AA11+AB11</f>
        <v>0</v>
      </c>
      <c r="AE11" s="19">
        <f>IF(AND(D11="",OR(G11&lt;&gt;"",I11&lt;&gt;"")),1,0)</f>
        <v>0</v>
      </c>
      <c r="AF11" s="32"/>
      <c r="AG11" s="32"/>
      <c r="AH11" s="32"/>
      <c r="AI11" s="32"/>
      <c r="AJ11" s="32"/>
      <c r="AK11" s="32"/>
      <c r="AL11" s="32"/>
      <c r="AM11" s="32"/>
      <c r="AN11" s="32"/>
      <c r="AO11" s="32"/>
      <c r="AP11" s="32"/>
      <c r="AQ11" s="32"/>
      <c r="AR11" s="32"/>
      <c r="AS11" s="32"/>
      <c r="AT11" s="14">
        <f>IF(D11="","",TEXT(D11,"00000000000"))</f>
      </c>
    </row>
    <row r="12" spans="1:46" s="14" customFormat="1" ht="17.25" customHeight="1">
      <c r="A12" s="55" t="s">
        <v>42</v>
      </c>
      <c r="B12" s="56"/>
      <c r="C12" s="56"/>
      <c r="D12" s="57"/>
      <c r="E12" s="94" t="s">
        <v>53</v>
      </c>
      <c r="F12" s="58" t="s">
        <v>52</v>
      </c>
      <c r="G12" s="59"/>
      <c r="H12" s="58" t="s">
        <v>9</v>
      </c>
      <c r="I12" s="98"/>
      <c r="J12" s="103"/>
      <c r="K12" s="16"/>
      <c r="L12" s="75"/>
      <c r="M12" s="32"/>
      <c r="N12" s="31">
        <f t="shared" si="0"/>
        <v>0</v>
      </c>
      <c r="O12" s="31">
        <f aca="true" t="shared" si="1" ref="O12:O75">IF(T12=TRUE,0,IF((S12/G12)&gt;0.7,"SRPU &gt;70%",0))</f>
        <v>0</v>
      </c>
      <c r="P12" s="32"/>
      <c r="Q12" s="20">
        <f aca="true" t="shared" si="2" ref="Q12:Q75">IF(I12="",0,IF(AND(I12&lt;&gt;"",G12=""),1,0))</f>
        <v>0</v>
      </c>
      <c r="R12" s="20">
        <f aca="true" t="shared" si="3" ref="R12:R75">IF(D12="",1,0)</f>
        <v>1</v>
      </c>
      <c r="S12" s="24">
        <f aca="true" t="shared" si="4" ref="S12:S75">IF(OR(ISTEXT(G12),ISTEXT(I12))=TRUE,0,G12-I12)</f>
        <v>0</v>
      </c>
      <c r="T12" s="20" t="b">
        <f aca="true" t="shared" si="5" ref="T12:T75">OR(ISTEXT(G12),ISTEXT(I12),ISBLANK(G12),ISBLANK(I12))</f>
        <v>1</v>
      </c>
      <c r="U12" s="30" t="str">
        <f aca="true" t="shared" si="6" ref="U12:U75">IF(ISERR(G12-G12),"1",IF(G12-G12=0,"0","1"))</f>
        <v>0</v>
      </c>
      <c r="V12" s="30">
        <f aca="true" t="shared" si="7" ref="V12:V75">IF(AND(D12&lt;&gt;"",G12=0),1,0)</f>
        <v>0</v>
      </c>
      <c r="W12" s="30">
        <f aca="true" t="shared" si="8" ref="W12:W75">U12+V12</f>
        <v>0</v>
      </c>
      <c r="X12" s="32"/>
      <c r="Y12" s="32"/>
      <c r="Z12" s="32"/>
      <c r="AA12" s="21">
        <f aca="true" t="shared" si="9" ref="AA12:AA75">IF(AND(D12&lt;&gt;"",I12=0),1,0)</f>
        <v>0</v>
      </c>
      <c r="AB12" s="21">
        <f>IF(AND(D11&lt;&gt;"",I11="",I12="",I13="",I14=""),1,0)</f>
        <v>0</v>
      </c>
      <c r="AC12" s="21">
        <f aca="true" t="shared" si="10" ref="AC12:AC75">IF(AND(D12&lt;&gt;"",B12=""),1,0)</f>
        <v>0</v>
      </c>
      <c r="AD12" s="21">
        <f>AA12+AB12</f>
        <v>0</v>
      </c>
      <c r="AE12" s="19">
        <f aca="true" t="shared" si="11" ref="AE12:AE75">IF(AND(D12="",OR(G12&lt;&gt;"",I12&lt;&gt;"")),1,0)</f>
        <v>0</v>
      </c>
      <c r="AF12" s="32"/>
      <c r="AG12" s="32"/>
      <c r="AH12" s="32"/>
      <c r="AI12" s="32"/>
      <c r="AJ12" s="32"/>
      <c r="AK12" s="32"/>
      <c r="AL12" s="32"/>
      <c r="AM12" s="32"/>
      <c r="AN12" s="32"/>
      <c r="AO12" s="32"/>
      <c r="AP12" s="32"/>
      <c r="AQ12" s="32"/>
      <c r="AR12" s="32"/>
      <c r="AS12" s="32"/>
      <c r="AT12" s="14">
        <f aca="true" t="shared" si="12" ref="AT12:AT75">IF(D12="","",TEXT(D12,"00000000000"))</f>
      </c>
    </row>
    <row r="13" spans="1:46" s="14" customFormat="1" ht="17.25" customHeight="1">
      <c r="A13" s="55" t="s">
        <v>42</v>
      </c>
      <c r="B13" s="56"/>
      <c r="C13" s="57"/>
      <c r="D13" s="57"/>
      <c r="E13" s="95" t="s">
        <v>53</v>
      </c>
      <c r="F13" s="58" t="s">
        <v>52</v>
      </c>
      <c r="G13" s="59"/>
      <c r="H13" s="58" t="s">
        <v>9</v>
      </c>
      <c r="I13" s="98"/>
      <c r="J13" s="103"/>
      <c r="K13" s="16"/>
      <c r="L13" s="75"/>
      <c r="M13" s="32"/>
      <c r="N13" s="31">
        <f t="shared" si="0"/>
        <v>0</v>
      </c>
      <c r="O13" s="31">
        <f t="shared" si="1"/>
        <v>0</v>
      </c>
      <c r="P13" s="32"/>
      <c r="Q13" s="20">
        <f t="shared" si="2"/>
        <v>0</v>
      </c>
      <c r="R13" s="20">
        <f t="shared" si="3"/>
        <v>1</v>
      </c>
      <c r="S13" s="24">
        <f t="shared" si="4"/>
        <v>0</v>
      </c>
      <c r="T13" s="20" t="b">
        <f t="shared" si="5"/>
        <v>1</v>
      </c>
      <c r="U13" s="30" t="str">
        <f t="shared" si="6"/>
        <v>0</v>
      </c>
      <c r="V13" s="30">
        <f t="shared" si="7"/>
        <v>0</v>
      </c>
      <c r="W13" s="30">
        <f t="shared" si="8"/>
        <v>0</v>
      </c>
      <c r="X13" s="32"/>
      <c r="Y13" s="32"/>
      <c r="Z13" s="32"/>
      <c r="AA13" s="21">
        <f t="shared" si="9"/>
        <v>0</v>
      </c>
      <c r="AB13" s="21">
        <f>IF(AND(D11&lt;&gt;"",I11="",I12="",I13="",I14=""),1,0)</f>
        <v>0</v>
      </c>
      <c r="AC13" s="21">
        <f t="shared" si="10"/>
        <v>0</v>
      </c>
      <c r="AD13" s="21">
        <f aca="true" t="shared" si="13" ref="AD13:AD75">AA13+AB13</f>
        <v>0</v>
      </c>
      <c r="AE13" s="19">
        <f t="shared" si="11"/>
        <v>0</v>
      </c>
      <c r="AF13" s="32"/>
      <c r="AG13" s="32"/>
      <c r="AH13" s="32"/>
      <c r="AI13" s="32"/>
      <c r="AJ13" s="32"/>
      <c r="AK13" s="32"/>
      <c r="AL13" s="32"/>
      <c r="AM13" s="32"/>
      <c r="AN13" s="32"/>
      <c r="AO13" s="32"/>
      <c r="AP13" s="32"/>
      <c r="AQ13" s="32"/>
      <c r="AR13" s="32"/>
      <c r="AS13" s="32"/>
      <c r="AT13" s="14">
        <f t="shared" si="12"/>
      </c>
    </row>
    <row r="14" spans="1:46" s="14" customFormat="1" ht="17.25" customHeight="1">
      <c r="A14" s="55" t="s">
        <v>42</v>
      </c>
      <c r="B14" s="56"/>
      <c r="C14" s="57"/>
      <c r="D14" s="57"/>
      <c r="E14" s="95" t="s">
        <v>53</v>
      </c>
      <c r="F14" s="58" t="s">
        <v>52</v>
      </c>
      <c r="G14" s="59"/>
      <c r="H14" s="58" t="s">
        <v>9</v>
      </c>
      <c r="I14" s="98"/>
      <c r="J14" s="103"/>
      <c r="K14" s="16"/>
      <c r="L14" s="75"/>
      <c r="M14" s="32"/>
      <c r="N14" s="31">
        <f t="shared" si="0"/>
        <v>0</v>
      </c>
      <c r="O14" s="31">
        <f t="shared" si="1"/>
        <v>0</v>
      </c>
      <c r="P14" s="32"/>
      <c r="Q14" s="20">
        <f t="shared" si="2"/>
        <v>0</v>
      </c>
      <c r="R14" s="20">
        <f t="shared" si="3"/>
        <v>1</v>
      </c>
      <c r="S14" s="24">
        <f t="shared" si="4"/>
        <v>0</v>
      </c>
      <c r="T14" s="20" t="b">
        <f t="shared" si="5"/>
        <v>1</v>
      </c>
      <c r="U14" s="30" t="str">
        <f t="shared" si="6"/>
        <v>0</v>
      </c>
      <c r="V14" s="30">
        <f t="shared" si="7"/>
        <v>0</v>
      </c>
      <c r="W14" s="30">
        <f t="shared" si="8"/>
        <v>0</v>
      </c>
      <c r="X14" s="32"/>
      <c r="Y14" s="32"/>
      <c r="Z14" s="32"/>
      <c r="AA14" s="21">
        <f t="shared" si="9"/>
        <v>0</v>
      </c>
      <c r="AB14" s="21">
        <f>IF(AND(D11&lt;&gt;"",I11="",I12="",I13="",I14=""),1,0)</f>
        <v>0</v>
      </c>
      <c r="AC14" s="21">
        <f t="shared" si="10"/>
        <v>0</v>
      </c>
      <c r="AD14" s="21">
        <f t="shared" si="13"/>
        <v>0</v>
      </c>
      <c r="AE14" s="19">
        <f t="shared" si="11"/>
        <v>0</v>
      </c>
      <c r="AF14" s="32"/>
      <c r="AG14" s="32"/>
      <c r="AH14" s="32"/>
      <c r="AI14" s="32"/>
      <c r="AJ14" s="32"/>
      <c r="AK14" s="32"/>
      <c r="AL14" s="32"/>
      <c r="AM14" s="32"/>
      <c r="AN14" s="32"/>
      <c r="AO14" s="32"/>
      <c r="AP14" s="32"/>
      <c r="AQ14" s="32"/>
      <c r="AR14" s="32"/>
      <c r="AS14" s="32"/>
      <c r="AT14" s="14">
        <f t="shared" si="12"/>
      </c>
    </row>
    <row r="15" spans="1:46" s="14" customFormat="1" ht="17.25" customHeight="1">
      <c r="A15" s="60" t="s">
        <v>42</v>
      </c>
      <c r="B15" s="56"/>
      <c r="C15" s="57"/>
      <c r="D15" s="57"/>
      <c r="E15" s="94" t="s">
        <v>53</v>
      </c>
      <c r="F15" s="58" t="s">
        <v>52</v>
      </c>
      <c r="G15" s="59"/>
      <c r="H15" s="58" t="s">
        <v>9</v>
      </c>
      <c r="I15" s="98"/>
      <c r="J15" s="103"/>
      <c r="K15" s="16"/>
      <c r="L15" s="75"/>
      <c r="M15" s="32"/>
      <c r="N15" s="31">
        <f t="shared" si="0"/>
        <v>0</v>
      </c>
      <c r="O15" s="31">
        <f t="shared" si="1"/>
        <v>0</v>
      </c>
      <c r="P15" s="32"/>
      <c r="Q15" s="20">
        <f t="shared" si="2"/>
        <v>0</v>
      </c>
      <c r="R15" s="20">
        <f t="shared" si="3"/>
        <v>1</v>
      </c>
      <c r="S15" s="24">
        <f t="shared" si="4"/>
        <v>0</v>
      </c>
      <c r="T15" s="20" t="b">
        <f t="shared" si="5"/>
        <v>1</v>
      </c>
      <c r="U15" s="30" t="str">
        <f t="shared" si="6"/>
        <v>0</v>
      </c>
      <c r="V15" s="30">
        <f t="shared" si="7"/>
        <v>0</v>
      </c>
      <c r="W15" s="30">
        <f t="shared" si="8"/>
        <v>0</v>
      </c>
      <c r="X15" s="32"/>
      <c r="Y15" s="32"/>
      <c r="Z15" s="32"/>
      <c r="AA15" s="21">
        <f t="shared" si="9"/>
        <v>0</v>
      </c>
      <c r="AB15" s="21">
        <f>IF(AND(D15&lt;&gt;"",I15="",I16="",I17="",I18=""),1,0)</f>
        <v>0</v>
      </c>
      <c r="AC15" s="21">
        <f t="shared" si="10"/>
        <v>0</v>
      </c>
      <c r="AD15" s="21">
        <f t="shared" si="13"/>
        <v>0</v>
      </c>
      <c r="AE15" s="19">
        <f t="shared" si="11"/>
        <v>0</v>
      </c>
      <c r="AF15" s="32"/>
      <c r="AG15" s="32"/>
      <c r="AH15" s="32"/>
      <c r="AI15" s="32"/>
      <c r="AJ15" s="32"/>
      <c r="AK15" s="32"/>
      <c r="AL15" s="32"/>
      <c r="AM15" s="32"/>
      <c r="AN15" s="32"/>
      <c r="AO15" s="32"/>
      <c r="AP15" s="32"/>
      <c r="AQ15" s="32"/>
      <c r="AR15" s="32"/>
      <c r="AS15" s="32"/>
      <c r="AT15" s="14">
        <f t="shared" si="12"/>
      </c>
    </row>
    <row r="16" spans="1:46" s="14" customFormat="1" ht="17.25" customHeight="1">
      <c r="A16" s="55" t="s">
        <v>42</v>
      </c>
      <c r="B16" s="56"/>
      <c r="C16" s="56"/>
      <c r="D16" s="57"/>
      <c r="E16" s="95" t="s">
        <v>53</v>
      </c>
      <c r="F16" s="58" t="s">
        <v>52</v>
      </c>
      <c r="G16" s="59"/>
      <c r="H16" s="58" t="s">
        <v>9</v>
      </c>
      <c r="I16" s="98"/>
      <c r="J16" s="103"/>
      <c r="K16" s="16"/>
      <c r="L16" s="75"/>
      <c r="M16" s="32"/>
      <c r="N16" s="31">
        <f t="shared" si="0"/>
        <v>0</v>
      </c>
      <c r="O16" s="31">
        <f t="shared" si="1"/>
        <v>0</v>
      </c>
      <c r="P16" s="32"/>
      <c r="Q16" s="20">
        <f t="shared" si="2"/>
        <v>0</v>
      </c>
      <c r="R16" s="20">
        <f t="shared" si="3"/>
        <v>1</v>
      </c>
      <c r="S16" s="24">
        <f t="shared" si="4"/>
        <v>0</v>
      </c>
      <c r="T16" s="20" t="b">
        <f t="shared" si="5"/>
        <v>1</v>
      </c>
      <c r="U16" s="30" t="str">
        <f t="shared" si="6"/>
        <v>0</v>
      </c>
      <c r="V16" s="30">
        <f t="shared" si="7"/>
        <v>0</v>
      </c>
      <c r="W16" s="30">
        <f t="shared" si="8"/>
        <v>0</v>
      </c>
      <c r="X16" s="32"/>
      <c r="Y16" s="32"/>
      <c r="Z16" s="32"/>
      <c r="AA16" s="21">
        <f t="shared" si="9"/>
        <v>0</v>
      </c>
      <c r="AB16" s="21">
        <f>IF(AND(D15&lt;&gt;"",I15="",I16="",I17="",I18=""),1,0)</f>
        <v>0</v>
      </c>
      <c r="AC16" s="21">
        <f t="shared" si="10"/>
        <v>0</v>
      </c>
      <c r="AD16" s="21">
        <f t="shared" si="13"/>
        <v>0</v>
      </c>
      <c r="AE16" s="19">
        <f t="shared" si="11"/>
        <v>0</v>
      </c>
      <c r="AF16" s="32"/>
      <c r="AG16" s="32"/>
      <c r="AH16" s="32"/>
      <c r="AI16" s="32"/>
      <c r="AJ16" s="32"/>
      <c r="AK16" s="32"/>
      <c r="AL16" s="32"/>
      <c r="AM16" s="32"/>
      <c r="AN16" s="32"/>
      <c r="AO16" s="32"/>
      <c r="AP16" s="32"/>
      <c r="AQ16" s="32"/>
      <c r="AR16" s="32"/>
      <c r="AS16" s="32"/>
      <c r="AT16" s="14">
        <f t="shared" si="12"/>
      </c>
    </row>
    <row r="17" spans="1:46" s="14" customFormat="1" ht="17.25" customHeight="1">
      <c r="A17" s="55" t="s">
        <v>42</v>
      </c>
      <c r="B17" s="56"/>
      <c r="C17" s="57"/>
      <c r="D17" s="57"/>
      <c r="E17" s="95" t="s">
        <v>53</v>
      </c>
      <c r="F17" s="58" t="s">
        <v>52</v>
      </c>
      <c r="G17" s="59"/>
      <c r="H17" s="58" t="s">
        <v>9</v>
      </c>
      <c r="I17" s="98"/>
      <c r="J17" s="103"/>
      <c r="K17" s="16"/>
      <c r="L17" s="75"/>
      <c r="M17" s="32"/>
      <c r="N17" s="31">
        <f t="shared" si="0"/>
        <v>0</v>
      </c>
      <c r="O17" s="31">
        <f t="shared" si="1"/>
        <v>0</v>
      </c>
      <c r="P17" s="32"/>
      <c r="Q17" s="20">
        <f t="shared" si="2"/>
        <v>0</v>
      </c>
      <c r="R17" s="20">
        <f t="shared" si="3"/>
        <v>1</v>
      </c>
      <c r="S17" s="24">
        <f t="shared" si="4"/>
        <v>0</v>
      </c>
      <c r="T17" s="20" t="b">
        <f t="shared" si="5"/>
        <v>1</v>
      </c>
      <c r="U17" s="30" t="str">
        <f t="shared" si="6"/>
        <v>0</v>
      </c>
      <c r="V17" s="30">
        <f t="shared" si="7"/>
        <v>0</v>
      </c>
      <c r="W17" s="30">
        <f t="shared" si="8"/>
        <v>0</v>
      </c>
      <c r="X17" s="32"/>
      <c r="Y17" s="32"/>
      <c r="Z17" s="32"/>
      <c r="AA17" s="21">
        <f t="shared" si="9"/>
        <v>0</v>
      </c>
      <c r="AB17" s="21">
        <f>IF(AND(D15&lt;&gt;"",I15="",I16="",I17="",I18=""),1,0)</f>
        <v>0</v>
      </c>
      <c r="AC17" s="21">
        <f t="shared" si="10"/>
        <v>0</v>
      </c>
      <c r="AD17" s="21">
        <f t="shared" si="13"/>
        <v>0</v>
      </c>
      <c r="AE17" s="19">
        <f t="shared" si="11"/>
        <v>0</v>
      </c>
      <c r="AF17" s="32"/>
      <c r="AG17" s="32"/>
      <c r="AH17" s="32"/>
      <c r="AI17" s="32"/>
      <c r="AJ17" s="32"/>
      <c r="AK17" s="32"/>
      <c r="AL17" s="32"/>
      <c r="AM17" s="32"/>
      <c r="AN17" s="32"/>
      <c r="AO17" s="32"/>
      <c r="AP17" s="32"/>
      <c r="AQ17" s="32"/>
      <c r="AR17" s="32"/>
      <c r="AS17" s="32"/>
      <c r="AT17" s="14">
        <f t="shared" si="12"/>
      </c>
    </row>
    <row r="18" spans="1:46" s="14" customFormat="1" ht="17.25" customHeight="1">
      <c r="A18" s="55" t="s">
        <v>42</v>
      </c>
      <c r="B18" s="56"/>
      <c r="C18" s="57"/>
      <c r="D18" s="57"/>
      <c r="E18" s="95" t="s">
        <v>53</v>
      </c>
      <c r="F18" s="58" t="s">
        <v>52</v>
      </c>
      <c r="G18" s="59"/>
      <c r="H18" s="58" t="s">
        <v>9</v>
      </c>
      <c r="I18" s="98"/>
      <c r="J18" s="103"/>
      <c r="K18" s="16"/>
      <c r="L18" s="75"/>
      <c r="M18" s="32"/>
      <c r="N18" s="31">
        <f t="shared" si="0"/>
        <v>0</v>
      </c>
      <c r="O18" s="31">
        <f t="shared" si="1"/>
        <v>0</v>
      </c>
      <c r="P18" s="32"/>
      <c r="Q18" s="20">
        <f t="shared" si="2"/>
        <v>0</v>
      </c>
      <c r="R18" s="20">
        <f t="shared" si="3"/>
        <v>1</v>
      </c>
      <c r="S18" s="24">
        <f t="shared" si="4"/>
        <v>0</v>
      </c>
      <c r="T18" s="20" t="b">
        <f t="shared" si="5"/>
        <v>1</v>
      </c>
      <c r="U18" s="30" t="str">
        <f t="shared" si="6"/>
        <v>0</v>
      </c>
      <c r="V18" s="30">
        <f t="shared" si="7"/>
        <v>0</v>
      </c>
      <c r="W18" s="30">
        <f t="shared" si="8"/>
        <v>0</v>
      </c>
      <c r="X18" s="32"/>
      <c r="Y18" s="32"/>
      <c r="Z18" s="32"/>
      <c r="AA18" s="21">
        <f t="shared" si="9"/>
        <v>0</v>
      </c>
      <c r="AB18" s="21">
        <f>IF(AND(D15&lt;&gt;"",I15="",I16="",I17="",I18=""),1,0)</f>
        <v>0</v>
      </c>
      <c r="AC18" s="21">
        <f t="shared" si="10"/>
        <v>0</v>
      </c>
      <c r="AD18" s="21">
        <f t="shared" si="13"/>
        <v>0</v>
      </c>
      <c r="AE18" s="19">
        <f t="shared" si="11"/>
        <v>0</v>
      </c>
      <c r="AF18" s="32"/>
      <c r="AG18" s="32"/>
      <c r="AH18" s="32"/>
      <c r="AI18" s="32"/>
      <c r="AJ18" s="32"/>
      <c r="AK18" s="32"/>
      <c r="AL18" s="32"/>
      <c r="AM18" s="32"/>
      <c r="AN18" s="32"/>
      <c r="AO18" s="32"/>
      <c r="AP18" s="32"/>
      <c r="AQ18" s="32"/>
      <c r="AR18" s="32"/>
      <c r="AS18" s="32"/>
      <c r="AT18" s="14">
        <f t="shared" si="12"/>
      </c>
    </row>
    <row r="19" spans="1:46" s="14" customFormat="1" ht="17.25" customHeight="1">
      <c r="A19" s="60" t="s">
        <v>42</v>
      </c>
      <c r="B19" s="56"/>
      <c r="C19" s="57"/>
      <c r="D19" s="57"/>
      <c r="E19" s="95" t="s">
        <v>53</v>
      </c>
      <c r="F19" s="58" t="s">
        <v>52</v>
      </c>
      <c r="G19" s="59"/>
      <c r="H19" s="58" t="s">
        <v>9</v>
      </c>
      <c r="I19" s="98"/>
      <c r="J19" s="103"/>
      <c r="K19" s="16"/>
      <c r="L19" s="75"/>
      <c r="M19" s="32"/>
      <c r="N19" s="31">
        <f t="shared" si="0"/>
        <v>0</v>
      </c>
      <c r="O19" s="31">
        <f t="shared" si="1"/>
        <v>0</v>
      </c>
      <c r="P19" s="32"/>
      <c r="Q19" s="20">
        <f t="shared" si="2"/>
        <v>0</v>
      </c>
      <c r="R19" s="20">
        <f t="shared" si="3"/>
        <v>1</v>
      </c>
      <c r="S19" s="24">
        <f t="shared" si="4"/>
        <v>0</v>
      </c>
      <c r="T19" s="20" t="b">
        <f t="shared" si="5"/>
        <v>1</v>
      </c>
      <c r="U19" s="30" t="str">
        <f t="shared" si="6"/>
        <v>0</v>
      </c>
      <c r="V19" s="30">
        <f t="shared" si="7"/>
        <v>0</v>
      </c>
      <c r="W19" s="30">
        <f t="shared" si="8"/>
        <v>0</v>
      </c>
      <c r="X19" s="32"/>
      <c r="Y19" s="32"/>
      <c r="Z19" s="32"/>
      <c r="AA19" s="21">
        <f t="shared" si="9"/>
        <v>0</v>
      </c>
      <c r="AB19" s="21">
        <f>IF(AND(D19&lt;&gt;"",I19="",I20="",I21="",I22=""),1,0)</f>
        <v>0</v>
      </c>
      <c r="AC19" s="21">
        <f t="shared" si="10"/>
        <v>0</v>
      </c>
      <c r="AD19" s="21">
        <f t="shared" si="13"/>
        <v>0</v>
      </c>
      <c r="AE19" s="19">
        <f t="shared" si="11"/>
        <v>0</v>
      </c>
      <c r="AF19" s="32"/>
      <c r="AG19" s="32"/>
      <c r="AH19" s="32"/>
      <c r="AI19" s="32"/>
      <c r="AJ19" s="32"/>
      <c r="AK19" s="32"/>
      <c r="AL19" s="32"/>
      <c r="AM19" s="32"/>
      <c r="AN19" s="32"/>
      <c r="AO19" s="32"/>
      <c r="AP19" s="32"/>
      <c r="AQ19" s="32"/>
      <c r="AR19" s="32"/>
      <c r="AS19" s="32"/>
      <c r="AT19" s="14">
        <f t="shared" si="12"/>
      </c>
    </row>
    <row r="20" spans="1:46" s="14" customFormat="1" ht="17.25" customHeight="1">
      <c r="A20" s="55" t="s">
        <v>42</v>
      </c>
      <c r="B20" s="56"/>
      <c r="C20" s="56"/>
      <c r="D20" s="57"/>
      <c r="E20" s="95" t="s">
        <v>53</v>
      </c>
      <c r="F20" s="58" t="s">
        <v>52</v>
      </c>
      <c r="G20" s="59"/>
      <c r="H20" s="58" t="s">
        <v>9</v>
      </c>
      <c r="I20" s="98"/>
      <c r="J20" s="103"/>
      <c r="K20" s="16"/>
      <c r="L20" s="75"/>
      <c r="M20" s="32"/>
      <c r="N20" s="31">
        <f t="shared" si="0"/>
        <v>0</v>
      </c>
      <c r="O20" s="31">
        <f t="shared" si="1"/>
        <v>0</v>
      </c>
      <c r="P20" s="32"/>
      <c r="Q20" s="20">
        <f t="shared" si="2"/>
        <v>0</v>
      </c>
      <c r="R20" s="20">
        <f t="shared" si="3"/>
        <v>1</v>
      </c>
      <c r="S20" s="24">
        <f t="shared" si="4"/>
        <v>0</v>
      </c>
      <c r="T20" s="20" t="b">
        <f t="shared" si="5"/>
        <v>1</v>
      </c>
      <c r="U20" s="30" t="str">
        <f t="shared" si="6"/>
        <v>0</v>
      </c>
      <c r="V20" s="30">
        <f t="shared" si="7"/>
        <v>0</v>
      </c>
      <c r="W20" s="30">
        <f t="shared" si="8"/>
        <v>0</v>
      </c>
      <c r="X20" s="32"/>
      <c r="Y20" s="32"/>
      <c r="Z20" s="32"/>
      <c r="AA20" s="21">
        <f t="shared" si="9"/>
        <v>0</v>
      </c>
      <c r="AB20" s="21">
        <f>IF(AND(D19&lt;&gt;"",I19="",I20="",I21="",I22=""),1,0)</f>
        <v>0</v>
      </c>
      <c r="AC20" s="21">
        <f t="shared" si="10"/>
        <v>0</v>
      </c>
      <c r="AD20" s="21">
        <f t="shared" si="13"/>
        <v>0</v>
      </c>
      <c r="AE20" s="19">
        <f t="shared" si="11"/>
        <v>0</v>
      </c>
      <c r="AF20" s="32"/>
      <c r="AG20" s="32"/>
      <c r="AH20" s="32"/>
      <c r="AI20" s="32"/>
      <c r="AJ20" s="32"/>
      <c r="AK20" s="32"/>
      <c r="AL20" s="32"/>
      <c r="AM20" s="32"/>
      <c r="AN20" s="32"/>
      <c r="AO20" s="32"/>
      <c r="AP20" s="32"/>
      <c r="AQ20" s="32"/>
      <c r="AR20" s="32"/>
      <c r="AS20" s="32"/>
      <c r="AT20" s="14">
        <f t="shared" si="12"/>
      </c>
    </row>
    <row r="21" spans="1:46" s="14" customFormat="1" ht="17.25" customHeight="1">
      <c r="A21" s="55" t="s">
        <v>42</v>
      </c>
      <c r="B21" s="56"/>
      <c r="C21" s="57"/>
      <c r="D21" s="57"/>
      <c r="E21" s="95" t="s">
        <v>53</v>
      </c>
      <c r="F21" s="58" t="s">
        <v>52</v>
      </c>
      <c r="G21" s="59"/>
      <c r="H21" s="58" t="s">
        <v>9</v>
      </c>
      <c r="I21" s="98"/>
      <c r="J21" s="103"/>
      <c r="K21" s="16"/>
      <c r="L21" s="75"/>
      <c r="M21" s="32"/>
      <c r="N21" s="31">
        <f t="shared" si="0"/>
        <v>0</v>
      </c>
      <c r="O21" s="31">
        <f t="shared" si="1"/>
        <v>0</v>
      </c>
      <c r="P21" s="32"/>
      <c r="Q21" s="20">
        <f t="shared" si="2"/>
        <v>0</v>
      </c>
      <c r="R21" s="20">
        <f t="shared" si="3"/>
        <v>1</v>
      </c>
      <c r="S21" s="24">
        <f t="shared" si="4"/>
        <v>0</v>
      </c>
      <c r="T21" s="20" t="b">
        <f t="shared" si="5"/>
        <v>1</v>
      </c>
      <c r="U21" s="30" t="str">
        <f t="shared" si="6"/>
        <v>0</v>
      </c>
      <c r="V21" s="30">
        <f t="shared" si="7"/>
        <v>0</v>
      </c>
      <c r="W21" s="30">
        <f t="shared" si="8"/>
        <v>0</v>
      </c>
      <c r="X21" s="32"/>
      <c r="Y21" s="32"/>
      <c r="Z21" s="32"/>
      <c r="AA21" s="21">
        <f t="shared" si="9"/>
        <v>0</v>
      </c>
      <c r="AB21" s="21">
        <f>IF(AND(D19&lt;&gt;"",I19="",I20="",I21="",I22=""),1,0)</f>
        <v>0</v>
      </c>
      <c r="AC21" s="21">
        <f t="shared" si="10"/>
        <v>0</v>
      </c>
      <c r="AD21" s="21">
        <f t="shared" si="13"/>
        <v>0</v>
      </c>
      <c r="AE21" s="19">
        <f t="shared" si="11"/>
        <v>0</v>
      </c>
      <c r="AF21" s="32"/>
      <c r="AG21" s="32"/>
      <c r="AH21" s="32"/>
      <c r="AI21" s="32"/>
      <c r="AJ21" s="32"/>
      <c r="AK21" s="32"/>
      <c r="AL21" s="32"/>
      <c r="AM21" s="32"/>
      <c r="AN21" s="32"/>
      <c r="AO21" s="32"/>
      <c r="AP21" s="32"/>
      <c r="AQ21" s="32"/>
      <c r="AR21" s="32"/>
      <c r="AS21" s="32"/>
      <c r="AT21" s="14">
        <f t="shared" si="12"/>
      </c>
    </row>
    <row r="22" spans="1:46" s="14" customFormat="1" ht="17.25" customHeight="1">
      <c r="A22" s="55" t="s">
        <v>42</v>
      </c>
      <c r="B22" s="56"/>
      <c r="C22" s="57"/>
      <c r="D22" s="57"/>
      <c r="E22" s="95" t="s">
        <v>53</v>
      </c>
      <c r="F22" s="58" t="s">
        <v>52</v>
      </c>
      <c r="G22" s="59"/>
      <c r="H22" s="58" t="s">
        <v>9</v>
      </c>
      <c r="I22" s="98"/>
      <c r="J22" s="103"/>
      <c r="K22" s="16"/>
      <c r="L22" s="75"/>
      <c r="M22" s="32"/>
      <c r="N22" s="31">
        <f t="shared" si="0"/>
        <v>0</v>
      </c>
      <c r="O22" s="31">
        <f t="shared" si="1"/>
        <v>0</v>
      </c>
      <c r="P22" s="32"/>
      <c r="Q22" s="20">
        <f t="shared" si="2"/>
        <v>0</v>
      </c>
      <c r="R22" s="20">
        <f t="shared" si="3"/>
        <v>1</v>
      </c>
      <c r="S22" s="24">
        <f t="shared" si="4"/>
        <v>0</v>
      </c>
      <c r="T22" s="20" t="b">
        <f t="shared" si="5"/>
        <v>1</v>
      </c>
      <c r="U22" s="30" t="str">
        <f t="shared" si="6"/>
        <v>0</v>
      </c>
      <c r="V22" s="30">
        <f t="shared" si="7"/>
        <v>0</v>
      </c>
      <c r="W22" s="30">
        <f t="shared" si="8"/>
        <v>0</v>
      </c>
      <c r="X22" s="32"/>
      <c r="Y22" s="32"/>
      <c r="Z22" s="32"/>
      <c r="AA22" s="21">
        <f t="shared" si="9"/>
        <v>0</v>
      </c>
      <c r="AB22" s="21">
        <f>IF(AND(D19&lt;&gt;"",I19="",I20="",I21="",I22=""),1,0)</f>
        <v>0</v>
      </c>
      <c r="AC22" s="21">
        <f t="shared" si="10"/>
        <v>0</v>
      </c>
      <c r="AD22" s="21">
        <f t="shared" si="13"/>
        <v>0</v>
      </c>
      <c r="AE22" s="19">
        <f t="shared" si="11"/>
        <v>0</v>
      </c>
      <c r="AF22" s="32"/>
      <c r="AG22" s="32"/>
      <c r="AH22" s="32"/>
      <c r="AI22" s="32"/>
      <c r="AJ22" s="32"/>
      <c r="AK22" s="32"/>
      <c r="AL22" s="32"/>
      <c r="AM22" s="32"/>
      <c r="AN22" s="32"/>
      <c r="AO22" s="32"/>
      <c r="AP22" s="32"/>
      <c r="AQ22" s="32"/>
      <c r="AR22" s="32"/>
      <c r="AS22" s="32"/>
      <c r="AT22" s="14">
        <f t="shared" si="12"/>
      </c>
    </row>
    <row r="23" spans="1:46" s="14" customFormat="1" ht="17.25" customHeight="1">
      <c r="A23" s="60" t="s">
        <v>42</v>
      </c>
      <c r="B23" s="56"/>
      <c r="C23" s="57"/>
      <c r="D23" s="57"/>
      <c r="E23" s="95" t="s">
        <v>53</v>
      </c>
      <c r="F23" s="58" t="s">
        <v>52</v>
      </c>
      <c r="G23" s="59"/>
      <c r="H23" s="58" t="s">
        <v>9</v>
      </c>
      <c r="I23" s="98"/>
      <c r="J23" s="103"/>
      <c r="K23" s="16"/>
      <c r="L23" s="75"/>
      <c r="M23" s="32"/>
      <c r="N23" s="31">
        <f t="shared" si="0"/>
        <v>0</v>
      </c>
      <c r="O23" s="31">
        <f t="shared" si="1"/>
        <v>0</v>
      </c>
      <c r="P23" s="32"/>
      <c r="Q23" s="20">
        <f t="shared" si="2"/>
        <v>0</v>
      </c>
      <c r="R23" s="20">
        <f t="shared" si="3"/>
        <v>1</v>
      </c>
      <c r="S23" s="24">
        <f t="shared" si="4"/>
        <v>0</v>
      </c>
      <c r="T23" s="20" t="b">
        <f t="shared" si="5"/>
        <v>1</v>
      </c>
      <c r="U23" s="30" t="str">
        <f t="shared" si="6"/>
        <v>0</v>
      </c>
      <c r="V23" s="30">
        <f t="shared" si="7"/>
        <v>0</v>
      </c>
      <c r="W23" s="30">
        <f t="shared" si="8"/>
        <v>0</v>
      </c>
      <c r="X23" s="32"/>
      <c r="Y23" s="32"/>
      <c r="Z23" s="32"/>
      <c r="AA23" s="21">
        <f t="shared" si="9"/>
        <v>0</v>
      </c>
      <c r="AB23" s="21">
        <f>IF(AND(D23&lt;&gt;"",I23="",I24="",I25="",I26=""),1,0)</f>
        <v>0</v>
      </c>
      <c r="AC23" s="21">
        <f t="shared" si="10"/>
        <v>0</v>
      </c>
      <c r="AD23" s="21">
        <f t="shared" si="13"/>
        <v>0</v>
      </c>
      <c r="AE23" s="19">
        <f t="shared" si="11"/>
        <v>0</v>
      </c>
      <c r="AF23" s="32"/>
      <c r="AG23" s="32"/>
      <c r="AH23" s="32"/>
      <c r="AI23" s="32"/>
      <c r="AJ23" s="32"/>
      <c r="AK23" s="32"/>
      <c r="AL23" s="32"/>
      <c r="AM23" s="32"/>
      <c r="AN23" s="32"/>
      <c r="AO23" s="32"/>
      <c r="AP23" s="32"/>
      <c r="AQ23" s="32"/>
      <c r="AR23" s="32"/>
      <c r="AS23" s="32"/>
      <c r="AT23" s="14">
        <f t="shared" si="12"/>
      </c>
    </row>
    <row r="24" spans="1:46" s="14" customFormat="1" ht="17.25" customHeight="1">
      <c r="A24" s="55" t="s">
        <v>42</v>
      </c>
      <c r="B24" s="56"/>
      <c r="C24" s="56"/>
      <c r="D24" s="57"/>
      <c r="E24" s="95" t="s">
        <v>53</v>
      </c>
      <c r="F24" s="58" t="s">
        <v>52</v>
      </c>
      <c r="G24" s="59"/>
      <c r="H24" s="58" t="s">
        <v>9</v>
      </c>
      <c r="I24" s="98"/>
      <c r="J24" s="103"/>
      <c r="K24" s="16"/>
      <c r="L24" s="75"/>
      <c r="M24" s="32"/>
      <c r="N24" s="31">
        <f t="shared" si="0"/>
        <v>0</v>
      </c>
      <c r="O24" s="31">
        <f t="shared" si="1"/>
        <v>0</v>
      </c>
      <c r="P24" s="32"/>
      <c r="Q24" s="20">
        <f t="shared" si="2"/>
        <v>0</v>
      </c>
      <c r="R24" s="20">
        <f t="shared" si="3"/>
        <v>1</v>
      </c>
      <c r="S24" s="24">
        <f t="shared" si="4"/>
        <v>0</v>
      </c>
      <c r="T24" s="20" t="b">
        <f t="shared" si="5"/>
        <v>1</v>
      </c>
      <c r="U24" s="30" t="str">
        <f t="shared" si="6"/>
        <v>0</v>
      </c>
      <c r="V24" s="30">
        <f t="shared" si="7"/>
        <v>0</v>
      </c>
      <c r="W24" s="30">
        <f t="shared" si="8"/>
        <v>0</v>
      </c>
      <c r="X24" s="32"/>
      <c r="Y24" s="32"/>
      <c r="Z24" s="32"/>
      <c r="AA24" s="21">
        <f t="shared" si="9"/>
        <v>0</v>
      </c>
      <c r="AB24" s="21">
        <f>IF(AND(D23&lt;&gt;"",I23="",I24="",I25="",I26=""),1,0)</f>
        <v>0</v>
      </c>
      <c r="AC24" s="21">
        <f t="shared" si="10"/>
        <v>0</v>
      </c>
      <c r="AD24" s="21">
        <f t="shared" si="13"/>
        <v>0</v>
      </c>
      <c r="AE24" s="19">
        <f t="shared" si="11"/>
        <v>0</v>
      </c>
      <c r="AF24" s="32"/>
      <c r="AG24" s="32"/>
      <c r="AH24" s="32"/>
      <c r="AI24" s="32"/>
      <c r="AJ24" s="32"/>
      <c r="AK24" s="32"/>
      <c r="AL24" s="32"/>
      <c r="AM24" s="32"/>
      <c r="AN24" s="32"/>
      <c r="AO24" s="32"/>
      <c r="AP24" s="32"/>
      <c r="AQ24" s="32"/>
      <c r="AR24" s="32"/>
      <c r="AS24" s="32"/>
      <c r="AT24" s="14">
        <f t="shared" si="12"/>
      </c>
    </row>
    <row r="25" spans="1:46" s="14" customFormat="1" ht="17.25" customHeight="1">
      <c r="A25" s="55" t="s">
        <v>42</v>
      </c>
      <c r="B25" s="56"/>
      <c r="C25" s="57"/>
      <c r="D25" s="57"/>
      <c r="E25" s="95" t="s">
        <v>53</v>
      </c>
      <c r="F25" s="58" t="s">
        <v>52</v>
      </c>
      <c r="G25" s="59"/>
      <c r="H25" s="58" t="s">
        <v>9</v>
      </c>
      <c r="I25" s="98"/>
      <c r="J25" s="103"/>
      <c r="K25" s="16"/>
      <c r="L25" s="75"/>
      <c r="M25" s="32"/>
      <c r="N25" s="31">
        <f t="shared" si="0"/>
        <v>0</v>
      </c>
      <c r="O25" s="31">
        <f t="shared" si="1"/>
        <v>0</v>
      </c>
      <c r="P25" s="32"/>
      <c r="Q25" s="20">
        <f t="shared" si="2"/>
        <v>0</v>
      </c>
      <c r="R25" s="20">
        <f t="shared" si="3"/>
        <v>1</v>
      </c>
      <c r="S25" s="24">
        <f t="shared" si="4"/>
        <v>0</v>
      </c>
      <c r="T25" s="20" t="b">
        <f t="shared" si="5"/>
        <v>1</v>
      </c>
      <c r="U25" s="30" t="str">
        <f t="shared" si="6"/>
        <v>0</v>
      </c>
      <c r="V25" s="30">
        <f t="shared" si="7"/>
        <v>0</v>
      </c>
      <c r="W25" s="30">
        <f t="shared" si="8"/>
        <v>0</v>
      </c>
      <c r="X25" s="32"/>
      <c r="Y25" s="32"/>
      <c r="Z25" s="32"/>
      <c r="AA25" s="21">
        <f t="shared" si="9"/>
        <v>0</v>
      </c>
      <c r="AB25" s="21">
        <f>IF(AND(D23&lt;&gt;"",I23="",I24="",I25="",I26=""),1,0)</f>
        <v>0</v>
      </c>
      <c r="AC25" s="21">
        <f t="shared" si="10"/>
        <v>0</v>
      </c>
      <c r="AD25" s="21">
        <f t="shared" si="13"/>
        <v>0</v>
      </c>
      <c r="AE25" s="19">
        <f t="shared" si="11"/>
        <v>0</v>
      </c>
      <c r="AF25" s="32"/>
      <c r="AG25" s="32"/>
      <c r="AH25" s="32"/>
      <c r="AI25" s="32"/>
      <c r="AJ25" s="32"/>
      <c r="AK25" s="32"/>
      <c r="AL25" s="32"/>
      <c r="AM25" s="32"/>
      <c r="AN25" s="32"/>
      <c r="AO25" s="32"/>
      <c r="AP25" s="32"/>
      <c r="AQ25" s="32"/>
      <c r="AR25" s="32"/>
      <c r="AS25" s="32"/>
      <c r="AT25" s="14">
        <f t="shared" si="12"/>
      </c>
    </row>
    <row r="26" spans="1:46" s="14" customFormat="1" ht="17.25" customHeight="1">
      <c r="A26" s="55" t="s">
        <v>42</v>
      </c>
      <c r="B26" s="56"/>
      <c r="C26" s="57"/>
      <c r="D26" s="57"/>
      <c r="E26" s="95" t="s">
        <v>53</v>
      </c>
      <c r="F26" s="58" t="s">
        <v>52</v>
      </c>
      <c r="G26" s="59"/>
      <c r="H26" s="58" t="s">
        <v>9</v>
      </c>
      <c r="I26" s="98"/>
      <c r="J26" s="103"/>
      <c r="K26" s="16"/>
      <c r="L26" s="75"/>
      <c r="M26" s="32"/>
      <c r="N26" s="31">
        <f t="shared" si="0"/>
        <v>0</v>
      </c>
      <c r="O26" s="31">
        <f t="shared" si="1"/>
        <v>0</v>
      </c>
      <c r="P26" s="32"/>
      <c r="Q26" s="20">
        <f t="shared" si="2"/>
        <v>0</v>
      </c>
      <c r="R26" s="20">
        <f t="shared" si="3"/>
        <v>1</v>
      </c>
      <c r="S26" s="24">
        <f t="shared" si="4"/>
        <v>0</v>
      </c>
      <c r="T26" s="20" t="b">
        <f t="shared" si="5"/>
        <v>1</v>
      </c>
      <c r="U26" s="30" t="str">
        <f t="shared" si="6"/>
        <v>0</v>
      </c>
      <c r="V26" s="30">
        <f t="shared" si="7"/>
        <v>0</v>
      </c>
      <c r="W26" s="30">
        <f t="shared" si="8"/>
        <v>0</v>
      </c>
      <c r="X26" s="32"/>
      <c r="Y26" s="32"/>
      <c r="Z26" s="32"/>
      <c r="AA26" s="21">
        <f t="shared" si="9"/>
        <v>0</v>
      </c>
      <c r="AB26" s="21">
        <f>IF(AND(D23&lt;&gt;"",I23="",I24="",I25="",I26=""),1,0)</f>
        <v>0</v>
      </c>
      <c r="AC26" s="21">
        <f t="shared" si="10"/>
        <v>0</v>
      </c>
      <c r="AD26" s="21">
        <f t="shared" si="13"/>
        <v>0</v>
      </c>
      <c r="AE26" s="19">
        <f t="shared" si="11"/>
        <v>0</v>
      </c>
      <c r="AF26" s="32"/>
      <c r="AG26" s="32"/>
      <c r="AH26" s="32"/>
      <c r="AI26" s="32"/>
      <c r="AJ26" s="32"/>
      <c r="AK26" s="32"/>
      <c r="AL26" s="32"/>
      <c r="AM26" s="32"/>
      <c r="AN26" s="32"/>
      <c r="AO26" s="32"/>
      <c r="AP26" s="32"/>
      <c r="AQ26" s="32"/>
      <c r="AR26" s="32"/>
      <c r="AS26" s="32"/>
      <c r="AT26" s="14">
        <f t="shared" si="12"/>
      </c>
    </row>
    <row r="27" spans="1:46" s="14" customFormat="1" ht="17.25" customHeight="1">
      <c r="A27" s="60" t="s">
        <v>42</v>
      </c>
      <c r="B27" s="56"/>
      <c r="C27" s="57"/>
      <c r="D27" s="57"/>
      <c r="E27" s="95" t="s">
        <v>53</v>
      </c>
      <c r="F27" s="58" t="s">
        <v>52</v>
      </c>
      <c r="G27" s="59"/>
      <c r="H27" s="58" t="s">
        <v>9</v>
      </c>
      <c r="I27" s="98"/>
      <c r="J27" s="103"/>
      <c r="K27" s="16"/>
      <c r="L27" s="75"/>
      <c r="M27" s="32"/>
      <c r="N27" s="31">
        <f t="shared" si="0"/>
        <v>0</v>
      </c>
      <c r="O27" s="31">
        <f t="shared" si="1"/>
        <v>0</v>
      </c>
      <c r="P27" s="32"/>
      <c r="Q27" s="20">
        <f t="shared" si="2"/>
        <v>0</v>
      </c>
      <c r="R27" s="20">
        <f t="shared" si="3"/>
        <v>1</v>
      </c>
      <c r="S27" s="24">
        <f t="shared" si="4"/>
        <v>0</v>
      </c>
      <c r="T27" s="20" t="b">
        <f t="shared" si="5"/>
        <v>1</v>
      </c>
      <c r="U27" s="30" t="str">
        <f t="shared" si="6"/>
        <v>0</v>
      </c>
      <c r="V27" s="30">
        <f t="shared" si="7"/>
        <v>0</v>
      </c>
      <c r="W27" s="30">
        <f t="shared" si="8"/>
        <v>0</v>
      </c>
      <c r="X27" s="32"/>
      <c r="Y27" s="32"/>
      <c r="Z27" s="32"/>
      <c r="AA27" s="21">
        <f t="shared" si="9"/>
        <v>0</v>
      </c>
      <c r="AB27" s="21">
        <f>IF(AND(D27&lt;&gt;"",I27="",I28="",I29="",I30=""),1,0)</f>
        <v>0</v>
      </c>
      <c r="AC27" s="21">
        <f t="shared" si="10"/>
        <v>0</v>
      </c>
      <c r="AD27" s="21">
        <f t="shared" si="13"/>
        <v>0</v>
      </c>
      <c r="AE27" s="19">
        <f t="shared" si="11"/>
        <v>0</v>
      </c>
      <c r="AF27" s="32"/>
      <c r="AG27" s="32"/>
      <c r="AH27" s="32"/>
      <c r="AI27" s="32"/>
      <c r="AJ27" s="32"/>
      <c r="AK27" s="32"/>
      <c r="AL27" s="32"/>
      <c r="AM27" s="32"/>
      <c r="AN27" s="32"/>
      <c r="AO27" s="32"/>
      <c r="AP27" s="32"/>
      <c r="AQ27" s="32"/>
      <c r="AR27" s="32"/>
      <c r="AS27" s="32"/>
      <c r="AT27" s="14">
        <f t="shared" si="12"/>
      </c>
    </row>
    <row r="28" spans="1:46" s="14" customFormat="1" ht="17.25" customHeight="1">
      <c r="A28" s="55" t="s">
        <v>42</v>
      </c>
      <c r="B28" s="56"/>
      <c r="C28" s="56"/>
      <c r="D28" s="57"/>
      <c r="E28" s="95" t="s">
        <v>53</v>
      </c>
      <c r="F28" s="58" t="s">
        <v>52</v>
      </c>
      <c r="G28" s="59"/>
      <c r="H28" s="58" t="s">
        <v>9</v>
      </c>
      <c r="I28" s="98"/>
      <c r="J28" s="103"/>
      <c r="K28" s="16"/>
      <c r="L28" s="75"/>
      <c r="M28" s="32"/>
      <c r="N28" s="31">
        <f t="shared" si="0"/>
        <v>0</v>
      </c>
      <c r="O28" s="31">
        <f t="shared" si="1"/>
        <v>0</v>
      </c>
      <c r="P28" s="32"/>
      <c r="Q28" s="20">
        <f t="shared" si="2"/>
        <v>0</v>
      </c>
      <c r="R28" s="20">
        <f t="shared" si="3"/>
        <v>1</v>
      </c>
      <c r="S28" s="24">
        <f t="shared" si="4"/>
        <v>0</v>
      </c>
      <c r="T28" s="20" t="b">
        <f t="shared" si="5"/>
        <v>1</v>
      </c>
      <c r="U28" s="30" t="str">
        <f t="shared" si="6"/>
        <v>0</v>
      </c>
      <c r="V28" s="30">
        <f t="shared" si="7"/>
        <v>0</v>
      </c>
      <c r="W28" s="30">
        <f t="shared" si="8"/>
        <v>0</v>
      </c>
      <c r="X28" s="32"/>
      <c r="Y28" s="32"/>
      <c r="Z28" s="32"/>
      <c r="AA28" s="21">
        <f t="shared" si="9"/>
        <v>0</v>
      </c>
      <c r="AB28" s="21">
        <f>IF(AND(D27&lt;&gt;"",I27="",I28="",I29="",I30=""),1,0)</f>
        <v>0</v>
      </c>
      <c r="AC28" s="21">
        <f t="shared" si="10"/>
        <v>0</v>
      </c>
      <c r="AD28" s="21">
        <f t="shared" si="13"/>
        <v>0</v>
      </c>
      <c r="AE28" s="19">
        <f t="shared" si="11"/>
        <v>0</v>
      </c>
      <c r="AF28" s="32"/>
      <c r="AG28" s="32"/>
      <c r="AH28" s="32"/>
      <c r="AI28" s="32"/>
      <c r="AJ28" s="32"/>
      <c r="AK28" s="32"/>
      <c r="AL28" s="32"/>
      <c r="AM28" s="32"/>
      <c r="AN28" s="32"/>
      <c r="AO28" s="32"/>
      <c r="AP28" s="32"/>
      <c r="AQ28" s="32"/>
      <c r="AR28" s="32"/>
      <c r="AS28" s="32"/>
      <c r="AT28" s="14">
        <f t="shared" si="12"/>
      </c>
    </row>
    <row r="29" spans="1:46" s="14" customFormat="1" ht="17.25" customHeight="1">
      <c r="A29" s="55" t="s">
        <v>42</v>
      </c>
      <c r="B29" s="56"/>
      <c r="C29" s="57"/>
      <c r="D29" s="57"/>
      <c r="E29" s="95" t="s">
        <v>53</v>
      </c>
      <c r="F29" s="58" t="s">
        <v>52</v>
      </c>
      <c r="G29" s="59"/>
      <c r="H29" s="58" t="s">
        <v>9</v>
      </c>
      <c r="I29" s="98"/>
      <c r="J29" s="103"/>
      <c r="K29" s="16"/>
      <c r="L29" s="75"/>
      <c r="M29" s="32"/>
      <c r="N29" s="31">
        <f t="shared" si="0"/>
        <v>0</v>
      </c>
      <c r="O29" s="31">
        <f t="shared" si="1"/>
        <v>0</v>
      </c>
      <c r="P29" s="32"/>
      <c r="Q29" s="20">
        <f t="shared" si="2"/>
        <v>0</v>
      </c>
      <c r="R29" s="20">
        <f t="shared" si="3"/>
        <v>1</v>
      </c>
      <c r="S29" s="24">
        <f t="shared" si="4"/>
        <v>0</v>
      </c>
      <c r="T29" s="20" t="b">
        <f t="shared" si="5"/>
        <v>1</v>
      </c>
      <c r="U29" s="30" t="str">
        <f t="shared" si="6"/>
        <v>0</v>
      </c>
      <c r="V29" s="30">
        <f t="shared" si="7"/>
        <v>0</v>
      </c>
      <c r="W29" s="30">
        <f t="shared" si="8"/>
        <v>0</v>
      </c>
      <c r="X29" s="32"/>
      <c r="Y29" s="32"/>
      <c r="Z29" s="32"/>
      <c r="AA29" s="21">
        <f t="shared" si="9"/>
        <v>0</v>
      </c>
      <c r="AB29" s="21">
        <f>IF(AND(D27&lt;&gt;"",I27="",I28="",I29="",I30=""),1,0)</f>
        <v>0</v>
      </c>
      <c r="AC29" s="21">
        <f t="shared" si="10"/>
        <v>0</v>
      </c>
      <c r="AD29" s="21">
        <f t="shared" si="13"/>
        <v>0</v>
      </c>
      <c r="AE29" s="19">
        <f t="shared" si="11"/>
        <v>0</v>
      </c>
      <c r="AF29" s="32"/>
      <c r="AG29" s="32"/>
      <c r="AH29" s="32"/>
      <c r="AI29" s="32"/>
      <c r="AJ29" s="32"/>
      <c r="AK29" s="32"/>
      <c r="AL29" s="32"/>
      <c r="AM29" s="32"/>
      <c r="AN29" s="32"/>
      <c r="AO29" s="32"/>
      <c r="AP29" s="32"/>
      <c r="AQ29" s="32"/>
      <c r="AR29" s="32"/>
      <c r="AS29" s="32"/>
      <c r="AT29" s="14">
        <f t="shared" si="12"/>
      </c>
    </row>
    <row r="30" spans="1:46" s="14" customFormat="1" ht="17.25" customHeight="1">
      <c r="A30" s="55" t="s">
        <v>42</v>
      </c>
      <c r="B30" s="56"/>
      <c r="C30" s="57"/>
      <c r="D30" s="57"/>
      <c r="E30" s="95" t="s">
        <v>53</v>
      </c>
      <c r="F30" s="58" t="s">
        <v>52</v>
      </c>
      <c r="G30" s="59"/>
      <c r="H30" s="58" t="s">
        <v>9</v>
      </c>
      <c r="I30" s="98"/>
      <c r="J30" s="103"/>
      <c r="K30" s="16"/>
      <c r="L30" s="75"/>
      <c r="M30" s="32"/>
      <c r="N30" s="31">
        <f t="shared" si="0"/>
        <v>0</v>
      </c>
      <c r="O30" s="31">
        <f t="shared" si="1"/>
        <v>0</v>
      </c>
      <c r="P30" s="32"/>
      <c r="Q30" s="20">
        <f t="shared" si="2"/>
        <v>0</v>
      </c>
      <c r="R30" s="20">
        <f t="shared" si="3"/>
        <v>1</v>
      </c>
      <c r="S30" s="24">
        <f t="shared" si="4"/>
        <v>0</v>
      </c>
      <c r="T30" s="20" t="b">
        <f t="shared" si="5"/>
        <v>1</v>
      </c>
      <c r="U30" s="30" t="str">
        <f t="shared" si="6"/>
        <v>0</v>
      </c>
      <c r="V30" s="30">
        <f t="shared" si="7"/>
        <v>0</v>
      </c>
      <c r="W30" s="30">
        <f t="shared" si="8"/>
        <v>0</v>
      </c>
      <c r="X30" s="32"/>
      <c r="Y30" s="32"/>
      <c r="Z30" s="32"/>
      <c r="AA30" s="21">
        <f t="shared" si="9"/>
        <v>0</v>
      </c>
      <c r="AB30" s="21">
        <f>IF(AND(D27&lt;&gt;"",I27="",I28="",I29="",I30=""),1,0)</f>
        <v>0</v>
      </c>
      <c r="AC30" s="21">
        <f t="shared" si="10"/>
        <v>0</v>
      </c>
      <c r="AD30" s="21">
        <f t="shared" si="13"/>
        <v>0</v>
      </c>
      <c r="AE30" s="19">
        <f t="shared" si="11"/>
        <v>0</v>
      </c>
      <c r="AF30" s="32"/>
      <c r="AG30" s="32"/>
      <c r="AH30" s="32"/>
      <c r="AI30" s="32"/>
      <c r="AJ30" s="32"/>
      <c r="AK30" s="32"/>
      <c r="AL30" s="32"/>
      <c r="AM30" s="32"/>
      <c r="AN30" s="32"/>
      <c r="AO30" s="32"/>
      <c r="AP30" s="32"/>
      <c r="AQ30" s="32"/>
      <c r="AR30" s="32"/>
      <c r="AS30" s="32"/>
      <c r="AT30" s="14">
        <f t="shared" si="12"/>
      </c>
    </row>
    <row r="31" spans="1:46" s="14" customFormat="1" ht="17.25" customHeight="1">
      <c r="A31" s="60" t="s">
        <v>42</v>
      </c>
      <c r="B31" s="56"/>
      <c r="C31" s="57"/>
      <c r="D31" s="57"/>
      <c r="E31" s="95" t="s">
        <v>53</v>
      </c>
      <c r="F31" s="58" t="s">
        <v>52</v>
      </c>
      <c r="G31" s="59"/>
      <c r="H31" s="58" t="s">
        <v>9</v>
      </c>
      <c r="I31" s="98"/>
      <c r="J31" s="103"/>
      <c r="K31" s="16"/>
      <c r="L31" s="75"/>
      <c r="M31" s="32"/>
      <c r="N31" s="31">
        <f t="shared" si="0"/>
        <v>0</v>
      </c>
      <c r="O31" s="31">
        <f t="shared" si="1"/>
        <v>0</v>
      </c>
      <c r="P31" s="32"/>
      <c r="Q31" s="20">
        <f t="shared" si="2"/>
        <v>0</v>
      </c>
      <c r="R31" s="20">
        <f t="shared" si="3"/>
        <v>1</v>
      </c>
      <c r="S31" s="24">
        <f t="shared" si="4"/>
        <v>0</v>
      </c>
      <c r="T31" s="20" t="b">
        <f t="shared" si="5"/>
        <v>1</v>
      </c>
      <c r="U31" s="30" t="str">
        <f t="shared" si="6"/>
        <v>0</v>
      </c>
      <c r="V31" s="30">
        <f t="shared" si="7"/>
        <v>0</v>
      </c>
      <c r="W31" s="30">
        <f t="shared" si="8"/>
        <v>0</v>
      </c>
      <c r="X31" s="32"/>
      <c r="Y31" s="32"/>
      <c r="Z31" s="32"/>
      <c r="AA31" s="21">
        <f t="shared" si="9"/>
        <v>0</v>
      </c>
      <c r="AB31" s="21">
        <f>IF(AND(D31&lt;&gt;"",I31="",I32="",I33="",I34=""),1,0)</f>
        <v>0</v>
      </c>
      <c r="AC31" s="21">
        <f t="shared" si="10"/>
        <v>0</v>
      </c>
      <c r="AD31" s="21">
        <f t="shared" si="13"/>
        <v>0</v>
      </c>
      <c r="AE31" s="19">
        <f t="shared" si="11"/>
        <v>0</v>
      </c>
      <c r="AF31" s="32"/>
      <c r="AG31" s="32"/>
      <c r="AH31" s="32"/>
      <c r="AI31" s="32"/>
      <c r="AJ31" s="32"/>
      <c r="AK31" s="32"/>
      <c r="AL31" s="32"/>
      <c r="AM31" s="32"/>
      <c r="AN31" s="32"/>
      <c r="AO31" s="32"/>
      <c r="AP31" s="32"/>
      <c r="AQ31" s="32"/>
      <c r="AR31" s="32"/>
      <c r="AS31" s="32"/>
      <c r="AT31" s="14">
        <f t="shared" si="12"/>
      </c>
    </row>
    <row r="32" spans="1:46" s="14" customFormat="1" ht="17.25" customHeight="1">
      <c r="A32" s="55" t="s">
        <v>42</v>
      </c>
      <c r="B32" s="56"/>
      <c r="C32" s="56"/>
      <c r="D32" s="57"/>
      <c r="E32" s="95" t="s">
        <v>53</v>
      </c>
      <c r="F32" s="58" t="s">
        <v>52</v>
      </c>
      <c r="G32" s="59"/>
      <c r="H32" s="58" t="s">
        <v>9</v>
      </c>
      <c r="I32" s="98"/>
      <c r="J32" s="103"/>
      <c r="K32" s="16"/>
      <c r="L32" s="75"/>
      <c r="M32" s="32"/>
      <c r="N32" s="31">
        <f t="shared" si="0"/>
        <v>0</v>
      </c>
      <c r="O32" s="31">
        <f t="shared" si="1"/>
        <v>0</v>
      </c>
      <c r="P32" s="32"/>
      <c r="Q32" s="20">
        <f t="shared" si="2"/>
        <v>0</v>
      </c>
      <c r="R32" s="20">
        <f t="shared" si="3"/>
        <v>1</v>
      </c>
      <c r="S32" s="24">
        <f t="shared" si="4"/>
        <v>0</v>
      </c>
      <c r="T32" s="20" t="b">
        <f t="shared" si="5"/>
        <v>1</v>
      </c>
      <c r="U32" s="30" t="str">
        <f t="shared" si="6"/>
        <v>0</v>
      </c>
      <c r="V32" s="30">
        <f t="shared" si="7"/>
        <v>0</v>
      </c>
      <c r="W32" s="30">
        <f t="shared" si="8"/>
        <v>0</v>
      </c>
      <c r="X32" s="32"/>
      <c r="Y32" s="32"/>
      <c r="Z32" s="32"/>
      <c r="AA32" s="21">
        <f t="shared" si="9"/>
        <v>0</v>
      </c>
      <c r="AB32" s="21">
        <f>IF(AND(D31&lt;&gt;"",I31="",I32="",I33="",I34=""),1,0)</f>
        <v>0</v>
      </c>
      <c r="AC32" s="21">
        <f t="shared" si="10"/>
        <v>0</v>
      </c>
      <c r="AD32" s="21">
        <f t="shared" si="13"/>
        <v>0</v>
      </c>
      <c r="AE32" s="19">
        <f t="shared" si="11"/>
        <v>0</v>
      </c>
      <c r="AF32" s="32"/>
      <c r="AG32" s="32"/>
      <c r="AH32" s="32"/>
      <c r="AI32" s="32"/>
      <c r="AJ32" s="32"/>
      <c r="AK32" s="32"/>
      <c r="AL32" s="32"/>
      <c r="AM32" s="32"/>
      <c r="AN32" s="32"/>
      <c r="AO32" s="32"/>
      <c r="AP32" s="32"/>
      <c r="AQ32" s="32"/>
      <c r="AR32" s="32"/>
      <c r="AS32" s="32"/>
      <c r="AT32" s="14">
        <f t="shared" si="12"/>
      </c>
    </row>
    <row r="33" spans="1:46" s="14" customFormat="1" ht="17.25" customHeight="1">
      <c r="A33" s="55" t="s">
        <v>42</v>
      </c>
      <c r="B33" s="56"/>
      <c r="C33" s="57"/>
      <c r="D33" s="57"/>
      <c r="E33" s="95" t="s">
        <v>53</v>
      </c>
      <c r="F33" s="58" t="s">
        <v>52</v>
      </c>
      <c r="G33" s="59"/>
      <c r="H33" s="58" t="s">
        <v>9</v>
      </c>
      <c r="I33" s="98"/>
      <c r="J33" s="103"/>
      <c r="K33" s="16"/>
      <c r="L33" s="75"/>
      <c r="M33" s="32"/>
      <c r="N33" s="31">
        <f t="shared" si="0"/>
        <v>0</v>
      </c>
      <c r="O33" s="31">
        <f t="shared" si="1"/>
        <v>0</v>
      </c>
      <c r="P33" s="32"/>
      <c r="Q33" s="20">
        <f t="shared" si="2"/>
        <v>0</v>
      </c>
      <c r="R33" s="20">
        <f t="shared" si="3"/>
        <v>1</v>
      </c>
      <c r="S33" s="24">
        <f t="shared" si="4"/>
        <v>0</v>
      </c>
      <c r="T33" s="20" t="b">
        <f t="shared" si="5"/>
        <v>1</v>
      </c>
      <c r="U33" s="30" t="str">
        <f t="shared" si="6"/>
        <v>0</v>
      </c>
      <c r="V33" s="30">
        <f t="shared" si="7"/>
        <v>0</v>
      </c>
      <c r="W33" s="30">
        <f t="shared" si="8"/>
        <v>0</v>
      </c>
      <c r="X33" s="32"/>
      <c r="Y33" s="32"/>
      <c r="Z33" s="32"/>
      <c r="AA33" s="21">
        <f t="shared" si="9"/>
        <v>0</v>
      </c>
      <c r="AB33" s="21">
        <f>IF(AND(D31&lt;&gt;"",I31="",I32="",I33="",I34=""),1,0)</f>
        <v>0</v>
      </c>
      <c r="AC33" s="21">
        <f t="shared" si="10"/>
        <v>0</v>
      </c>
      <c r="AD33" s="21">
        <f t="shared" si="13"/>
        <v>0</v>
      </c>
      <c r="AE33" s="19">
        <f t="shared" si="11"/>
        <v>0</v>
      </c>
      <c r="AF33" s="32"/>
      <c r="AG33" s="32"/>
      <c r="AH33" s="32"/>
      <c r="AI33" s="32"/>
      <c r="AJ33" s="32"/>
      <c r="AK33" s="32"/>
      <c r="AL33" s="32"/>
      <c r="AM33" s="32"/>
      <c r="AN33" s="32"/>
      <c r="AO33" s="32"/>
      <c r="AP33" s="32"/>
      <c r="AQ33" s="32"/>
      <c r="AR33" s="32"/>
      <c r="AS33" s="32"/>
      <c r="AT33" s="14">
        <f t="shared" si="12"/>
      </c>
    </row>
    <row r="34" spans="1:46" s="14" customFormat="1" ht="17.25" customHeight="1">
      <c r="A34" s="55" t="s">
        <v>42</v>
      </c>
      <c r="B34" s="56"/>
      <c r="C34" s="57"/>
      <c r="D34" s="57"/>
      <c r="E34" s="95" t="s">
        <v>53</v>
      </c>
      <c r="F34" s="58" t="s">
        <v>52</v>
      </c>
      <c r="G34" s="59"/>
      <c r="H34" s="58" t="s">
        <v>9</v>
      </c>
      <c r="I34" s="98"/>
      <c r="J34" s="103"/>
      <c r="K34" s="16"/>
      <c r="L34" s="75"/>
      <c r="M34" s="32"/>
      <c r="N34" s="31">
        <f t="shared" si="0"/>
        <v>0</v>
      </c>
      <c r="O34" s="31">
        <f t="shared" si="1"/>
        <v>0</v>
      </c>
      <c r="P34" s="32"/>
      <c r="Q34" s="20">
        <f t="shared" si="2"/>
        <v>0</v>
      </c>
      <c r="R34" s="20">
        <f t="shared" si="3"/>
        <v>1</v>
      </c>
      <c r="S34" s="24">
        <f t="shared" si="4"/>
        <v>0</v>
      </c>
      <c r="T34" s="20" t="b">
        <f t="shared" si="5"/>
        <v>1</v>
      </c>
      <c r="U34" s="30" t="str">
        <f t="shared" si="6"/>
        <v>0</v>
      </c>
      <c r="V34" s="30">
        <f t="shared" si="7"/>
        <v>0</v>
      </c>
      <c r="W34" s="30">
        <f t="shared" si="8"/>
        <v>0</v>
      </c>
      <c r="X34" s="32"/>
      <c r="Y34" s="32"/>
      <c r="Z34" s="32"/>
      <c r="AA34" s="21">
        <f t="shared" si="9"/>
        <v>0</v>
      </c>
      <c r="AB34" s="21">
        <f>IF(AND(D31&lt;&gt;"",I31="",I32="",I33="",I34=""),1,0)</f>
        <v>0</v>
      </c>
      <c r="AC34" s="21">
        <f t="shared" si="10"/>
        <v>0</v>
      </c>
      <c r="AD34" s="21">
        <f t="shared" si="13"/>
        <v>0</v>
      </c>
      <c r="AE34" s="19">
        <f t="shared" si="11"/>
        <v>0</v>
      </c>
      <c r="AF34" s="32"/>
      <c r="AG34" s="32"/>
      <c r="AH34" s="32"/>
      <c r="AI34" s="32"/>
      <c r="AJ34" s="32"/>
      <c r="AK34" s="32"/>
      <c r="AL34" s="32"/>
      <c r="AM34" s="32"/>
      <c r="AN34" s="32"/>
      <c r="AO34" s="32"/>
      <c r="AP34" s="32"/>
      <c r="AQ34" s="32"/>
      <c r="AR34" s="32"/>
      <c r="AS34" s="32"/>
      <c r="AT34" s="14">
        <f t="shared" si="12"/>
      </c>
    </row>
    <row r="35" spans="1:46" s="14" customFormat="1" ht="17.25" customHeight="1">
      <c r="A35" s="60" t="s">
        <v>42</v>
      </c>
      <c r="B35" s="56"/>
      <c r="C35" s="57"/>
      <c r="D35" s="57"/>
      <c r="E35" s="95" t="s">
        <v>53</v>
      </c>
      <c r="F35" s="58" t="s">
        <v>52</v>
      </c>
      <c r="G35" s="59"/>
      <c r="H35" s="58" t="s">
        <v>9</v>
      </c>
      <c r="I35" s="98"/>
      <c r="J35" s="103"/>
      <c r="K35" s="16"/>
      <c r="L35" s="75"/>
      <c r="M35" s="32"/>
      <c r="N35" s="31">
        <f t="shared" si="0"/>
        <v>0</v>
      </c>
      <c r="O35" s="31">
        <f t="shared" si="1"/>
        <v>0</v>
      </c>
      <c r="P35" s="32"/>
      <c r="Q35" s="20">
        <f t="shared" si="2"/>
        <v>0</v>
      </c>
      <c r="R35" s="20">
        <f t="shared" si="3"/>
        <v>1</v>
      </c>
      <c r="S35" s="24">
        <f t="shared" si="4"/>
        <v>0</v>
      </c>
      <c r="T35" s="20" t="b">
        <f t="shared" si="5"/>
        <v>1</v>
      </c>
      <c r="U35" s="30" t="str">
        <f t="shared" si="6"/>
        <v>0</v>
      </c>
      <c r="V35" s="30">
        <f t="shared" si="7"/>
        <v>0</v>
      </c>
      <c r="W35" s="30">
        <f t="shared" si="8"/>
        <v>0</v>
      </c>
      <c r="X35" s="32"/>
      <c r="Y35" s="32"/>
      <c r="Z35" s="32"/>
      <c r="AA35" s="21">
        <f t="shared" si="9"/>
        <v>0</v>
      </c>
      <c r="AB35" s="21">
        <f>IF(AND(D35&lt;&gt;"",I35="",I36="",I37="",I38=""),1,0)</f>
        <v>0</v>
      </c>
      <c r="AC35" s="21">
        <f t="shared" si="10"/>
        <v>0</v>
      </c>
      <c r="AD35" s="21">
        <f t="shared" si="13"/>
        <v>0</v>
      </c>
      <c r="AE35" s="19">
        <f t="shared" si="11"/>
        <v>0</v>
      </c>
      <c r="AF35" s="32"/>
      <c r="AG35" s="32"/>
      <c r="AH35" s="32"/>
      <c r="AI35" s="32"/>
      <c r="AJ35" s="32"/>
      <c r="AK35" s="32"/>
      <c r="AL35" s="32"/>
      <c r="AM35" s="32"/>
      <c r="AN35" s="32"/>
      <c r="AO35" s="32"/>
      <c r="AP35" s="32"/>
      <c r="AQ35" s="32"/>
      <c r="AR35" s="32"/>
      <c r="AS35" s="32"/>
      <c r="AT35" s="14">
        <f t="shared" si="12"/>
      </c>
    </row>
    <row r="36" spans="1:46" s="14" customFormat="1" ht="17.25" customHeight="1">
      <c r="A36" s="55" t="s">
        <v>42</v>
      </c>
      <c r="B36" s="56"/>
      <c r="C36" s="56"/>
      <c r="D36" s="57"/>
      <c r="E36" s="95" t="s">
        <v>53</v>
      </c>
      <c r="F36" s="58" t="s">
        <v>52</v>
      </c>
      <c r="G36" s="59"/>
      <c r="H36" s="58" t="s">
        <v>9</v>
      </c>
      <c r="I36" s="98"/>
      <c r="J36" s="103"/>
      <c r="K36" s="16"/>
      <c r="L36" s="75"/>
      <c r="M36" s="32"/>
      <c r="N36" s="31">
        <f t="shared" si="0"/>
        <v>0</v>
      </c>
      <c r="O36" s="31">
        <f t="shared" si="1"/>
        <v>0</v>
      </c>
      <c r="P36" s="32"/>
      <c r="Q36" s="20">
        <f t="shared" si="2"/>
        <v>0</v>
      </c>
      <c r="R36" s="20">
        <f t="shared" si="3"/>
        <v>1</v>
      </c>
      <c r="S36" s="24">
        <f t="shared" si="4"/>
        <v>0</v>
      </c>
      <c r="T36" s="20" t="b">
        <f t="shared" si="5"/>
        <v>1</v>
      </c>
      <c r="U36" s="30" t="str">
        <f t="shared" si="6"/>
        <v>0</v>
      </c>
      <c r="V36" s="30">
        <f t="shared" si="7"/>
        <v>0</v>
      </c>
      <c r="W36" s="30">
        <f t="shared" si="8"/>
        <v>0</v>
      </c>
      <c r="X36" s="32"/>
      <c r="Y36" s="32"/>
      <c r="Z36" s="32"/>
      <c r="AA36" s="21">
        <f t="shared" si="9"/>
        <v>0</v>
      </c>
      <c r="AB36" s="21">
        <f>IF(AND(D35&lt;&gt;"",I35="",I36="",I37="",I38=""),1,0)</f>
        <v>0</v>
      </c>
      <c r="AC36" s="21">
        <f t="shared" si="10"/>
        <v>0</v>
      </c>
      <c r="AD36" s="21">
        <f t="shared" si="13"/>
        <v>0</v>
      </c>
      <c r="AE36" s="19">
        <f t="shared" si="11"/>
        <v>0</v>
      </c>
      <c r="AF36" s="32"/>
      <c r="AG36" s="32"/>
      <c r="AH36" s="32"/>
      <c r="AI36" s="32"/>
      <c r="AJ36" s="32"/>
      <c r="AK36" s="32"/>
      <c r="AL36" s="32"/>
      <c r="AM36" s="32"/>
      <c r="AN36" s="32"/>
      <c r="AO36" s="32"/>
      <c r="AP36" s="32"/>
      <c r="AQ36" s="32"/>
      <c r="AR36" s="32"/>
      <c r="AS36" s="32"/>
      <c r="AT36" s="14">
        <f t="shared" si="12"/>
      </c>
    </row>
    <row r="37" spans="1:46" s="14" customFormat="1" ht="17.25" customHeight="1">
      <c r="A37" s="55" t="s">
        <v>42</v>
      </c>
      <c r="B37" s="56"/>
      <c r="C37" s="57"/>
      <c r="D37" s="57"/>
      <c r="E37" s="95" t="s">
        <v>53</v>
      </c>
      <c r="F37" s="58" t="s">
        <v>52</v>
      </c>
      <c r="G37" s="59"/>
      <c r="H37" s="58" t="s">
        <v>9</v>
      </c>
      <c r="I37" s="98"/>
      <c r="J37" s="103"/>
      <c r="K37" s="16"/>
      <c r="L37" s="75"/>
      <c r="M37" s="32"/>
      <c r="N37" s="31">
        <f t="shared" si="0"/>
        <v>0</v>
      </c>
      <c r="O37" s="31">
        <f t="shared" si="1"/>
        <v>0</v>
      </c>
      <c r="P37" s="32"/>
      <c r="Q37" s="20">
        <f t="shared" si="2"/>
        <v>0</v>
      </c>
      <c r="R37" s="20">
        <f t="shared" si="3"/>
        <v>1</v>
      </c>
      <c r="S37" s="24">
        <f t="shared" si="4"/>
        <v>0</v>
      </c>
      <c r="T37" s="20" t="b">
        <f t="shared" si="5"/>
        <v>1</v>
      </c>
      <c r="U37" s="30" t="str">
        <f t="shared" si="6"/>
        <v>0</v>
      </c>
      <c r="V37" s="30">
        <f t="shared" si="7"/>
        <v>0</v>
      </c>
      <c r="W37" s="30">
        <f t="shared" si="8"/>
        <v>0</v>
      </c>
      <c r="X37" s="32"/>
      <c r="Y37" s="32"/>
      <c r="Z37" s="32"/>
      <c r="AA37" s="21">
        <f t="shared" si="9"/>
        <v>0</v>
      </c>
      <c r="AB37" s="21">
        <f>IF(AND(D35&lt;&gt;"",I35="",I36="",I37="",I38=""),1,0)</f>
        <v>0</v>
      </c>
      <c r="AC37" s="21">
        <f t="shared" si="10"/>
        <v>0</v>
      </c>
      <c r="AD37" s="21">
        <f t="shared" si="13"/>
        <v>0</v>
      </c>
      <c r="AE37" s="19">
        <f t="shared" si="11"/>
        <v>0</v>
      </c>
      <c r="AF37" s="32"/>
      <c r="AG37" s="32"/>
      <c r="AH37" s="32"/>
      <c r="AI37" s="32"/>
      <c r="AJ37" s="32"/>
      <c r="AK37" s="32"/>
      <c r="AL37" s="32"/>
      <c r="AM37" s="32"/>
      <c r="AN37" s="32"/>
      <c r="AO37" s="32"/>
      <c r="AP37" s="32"/>
      <c r="AQ37" s="32"/>
      <c r="AR37" s="32"/>
      <c r="AS37" s="32"/>
      <c r="AT37" s="14">
        <f t="shared" si="12"/>
      </c>
    </row>
    <row r="38" spans="1:46" s="14" customFormat="1" ht="17.25" customHeight="1">
      <c r="A38" s="55" t="s">
        <v>42</v>
      </c>
      <c r="B38" s="56"/>
      <c r="C38" s="57"/>
      <c r="D38" s="57"/>
      <c r="E38" s="95" t="s">
        <v>53</v>
      </c>
      <c r="F38" s="58" t="s">
        <v>52</v>
      </c>
      <c r="G38" s="59"/>
      <c r="H38" s="58" t="s">
        <v>9</v>
      </c>
      <c r="I38" s="98"/>
      <c r="J38" s="103"/>
      <c r="K38" s="16"/>
      <c r="L38" s="75"/>
      <c r="M38" s="32"/>
      <c r="N38" s="31">
        <f t="shared" si="0"/>
        <v>0</v>
      </c>
      <c r="O38" s="31">
        <f t="shared" si="1"/>
        <v>0</v>
      </c>
      <c r="P38" s="32"/>
      <c r="Q38" s="20">
        <f t="shared" si="2"/>
        <v>0</v>
      </c>
      <c r="R38" s="20">
        <f t="shared" si="3"/>
        <v>1</v>
      </c>
      <c r="S38" s="24">
        <f t="shared" si="4"/>
        <v>0</v>
      </c>
      <c r="T38" s="20" t="b">
        <f t="shared" si="5"/>
        <v>1</v>
      </c>
      <c r="U38" s="30" t="str">
        <f t="shared" si="6"/>
        <v>0</v>
      </c>
      <c r="V38" s="30">
        <f t="shared" si="7"/>
        <v>0</v>
      </c>
      <c r="W38" s="30">
        <f t="shared" si="8"/>
        <v>0</v>
      </c>
      <c r="X38" s="32"/>
      <c r="Y38" s="32"/>
      <c r="Z38" s="32"/>
      <c r="AA38" s="21">
        <f t="shared" si="9"/>
        <v>0</v>
      </c>
      <c r="AB38" s="21">
        <f>IF(AND(D35&lt;&gt;"",I35="",I36="",I37="",I38=""),1,0)</f>
        <v>0</v>
      </c>
      <c r="AC38" s="21">
        <f t="shared" si="10"/>
        <v>0</v>
      </c>
      <c r="AD38" s="21">
        <f t="shared" si="13"/>
        <v>0</v>
      </c>
      <c r="AE38" s="19">
        <f t="shared" si="11"/>
        <v>0</v>
      </c>
      <c r="AF38" s="32"/>
      <c r="AG38" s="32"/>
      <c r="AH38" s="32"/>
      <c r="AI38" s="32"/>
      <c r="AJ38" s="32"/>
      <c r="AK38" s="32"/>
      <c r="AL38" s="32"/>
      <c r="AM38" s="32"/>
      <c r="AN38" s="32"/>
      <c r="AO38" s="32"/>
      <c r="AP38" s="32"/>
      <c r="AQ38" s="32"/>
      <c r="AR38" s="32"/>
      <c r="AS38" s="32"/>
      <c r="AT38" s="14">
        <f t="shared" si="12"/>
      </c>
    </row>
    <row r="39" spans="1:46" s="14" customFormat="1" ht="17.25" customHeight="1">
      <c r="A39" s="60" t="s">
        <v>42</v>
      </c>
      <c r="B39" s="56"/>
      <c r="C39" s="57"/>
      <c r="D39" s="57"/>
      <c r="E39" s="95" t="s">
        <v>53</v>
      </c>
      <c r="F39" s="58" t="s">
        <v>52</v>
      </c>
      <c r="G39" s="59"/>
      <c r="H39" s="58" t="s">
        <v>9</v>
      </c>
      <c r="I39" s="98"/>
      <c r="J39" s="103"/>
      <c r="K39" s="16"/>
      <c r="L39" s="75"/>
      <c r="M39" s="32"/>
      <c r="N39" s="31">
        <f t="shared" si="0"/>
        <v>0</v>
      </c>
      <c r="O39" s="31">
        <f t="shared" si="1"/>
        <v>0</v>
      </c>
      <c r="P39" s="32"/>
      <c r="Q39" s="20">
        <f t="shared" si="2"/>
        <v>0</v>
      </c>
      <c r="R39" s="20">
        <f t="shared" si="3"/>
        <v>1</v>
      </c>
      <c r="S39" s="24">
        <f t="shared" si="4"/>
        <v>0</v>
      </c>
      <c r="T39" s="20" t="b">
        <f t="shared" si="5"/>
        <v>1</v>
      </c>
      <c r="U39" s="30" t="str">
        <f t="shared" si="6"/>
        <v>0</v>
      </c>
      <c r="V39" s="30">
        <f t="shared" si="7"/>
        <v>0</v>
      </c>
      <c r="W39" s="30">
        <f t="shared" si="8"/>
        <v>0</v>
      </c>
      <c r="X39" s="32"/>
      <c r="Y39" s="32"/>
      <c r="Z39" s="32"/>
      <c r="AA39" s="21">
        <f t="shared" si="9"/>
        <v>0</v>
      </c>
      <c r="AB39" s="21">
        <f>IF(AND(D39&lt;&gt;"",I39="",I40="",I41="",I42=""),1,0)</f>
        <v>0</v>
      </c>
      <c r="AC39" s="21">
        <f t="shared" si="10"/>
        <v>0</v>
      </c>
      <c r="AD39" s="21">
        <f t="shared" si="13"/>
        <v>0</v>
      </c>
      <c r="AE39" s="19">
        <f t="shared" si="11"/>
        <v>0</v>
      </c>
      <c r="AF39" s="32"/>
      <c r="AG39" s="32"/>
      <c r="AH39" s="32"/>
      <c r="AI39" s="32"/>
      <c r="AJ39" s="32"/>
      <c r="AK39" s="32"/>
      <c r="AL39" s="32"/>
      <c r="AM39" s="32"/>
      <c r="AN39" s="32"/>
      <c r="AO39" s="32"/>
      <c r="AP39" s="32"/>
      <c r="AQ39" s="32"/>
      <c r="AR39" s="32"/>
      <c r="AS39" s="32"/>
      <c r="AT39" s="14">
        <f t="shared" si="12"/>
      </c>
    </row>
    <row r="40" spans="1:46" s="14" customFormat="1" ht="17.25" customHeight="1">
      <c r="A40" s="55" t="s">
        <v>42</v>
      </c>
      <c r="B40" s="56"/>
      <c r="C40" s="56"/>
      <c r="D40" s="57"/>
      <c r="E40" s="95" t="s">
        <v>53</v>
      </c>
      <c r="F40" s="58" t="s">
        <v>52</v>
      </c>
      <c r="G40" s="59"/>
      <c r="H40" s="58" t="s">
        <v>9</v>
      </c>
      <c r="I40" s="98"/>
      <c r="J40" s="103"/>
      <c r="K40" s="16"/>
      <c r="L40" s="75"/>
      <c r="M40" s="32"/>
      <c r="N40" s="31">
        <f t="shared" si="0"/>
        <v>0</v>
      </c>
      <c r="O40" s="31">
        <f t="shared" si="1"/>
        <v>0</v>
      </c>
      <c r="P40" s="32"/>
      <c r="Q40" s="20">
        <f t="shared" si="2"/>
        <v>0</v>
      </c>
      <c r="R40" s="20">
        <f t="shared" si="3"/>
        <v>1</v>
      </c>
      <c r="S40" s="24">
        <f t="shared" si="4"/>
        <v>0</v>
      </c>
      <c r="T40" s="20" t="b">
        <f t="shared" si="5"/>
        <v>1</v>
      </c>
      <c r="U40" s="30" t="str">
        <f t="shared" si="6"/>
        <v>0</v>
      </c>
      <c r="V40" s="30">
        <f t="shared" si="7"/>
        <v>0</v>
      </c>
      <c r="W40" s="30">
        <f t="shared" si="8"/>
        <v>0</v>
      </c>
      <c r="X40" s="32"/>
      <c r="Y40" s="32"/>
      <c r="Z40" s="32"/>
      <c r="AA40" s="21">
        <f t="shared" si="9"/>
        <v>0</v>
      </c>
      <c r="AB40" s="21">
        <f>IF(AND(D39&lt;&gt;"",I39="",I40="",I41="",I42=""),1,0)</f>
        <v>0</v>
      </c>
      <c r="AC40" s="21">
        <f t="shared" si="10"/>
        <v>0</v>
      </c>
      <c r="AD40" s="21">
        <f t="shared" si="13"/>
        <v>0</v>
      </c>
      <c r="AE40" s="19">
        <f t="shared" si="11"/>
        <v>0</v>
      </c>
      <c r="AF40" s="32"/>
      <c r="AG40" s="32"/>
      <c r="AH40" s="32"/>
      <c r="AI40" s="32"/>
      <c r="AJ40" s="32"/>
      <c r="AK40" s="32"/>
      <c r="AL40" s="32"/>
      <c r="AM40" s="32"/>
      <c r="AN40" s="32"/>
      <c r="AO40" s="32"/>
      <c r="AP40" s="32"/>
      <c r="AQ40" s="32"/>
      <c r="AR40" s="32"/>
      <c r="AS40" s="32"/>
      <c r="AT40" s="14">
        <f t="shared" si="12"/>
      </c>
    </row>
    <row r="41" spans="1:46" s="14" customFormat="1" ht="17.25" customHeight="1">
      <c r="A41" s="55" t="s">
        <v>42</v>
      </c>
      <c r="B41" s="56"/>
      <c r="C41" s="57"/>
      <c r="D41" s="57"/>
      <c r="E41" s="95" t="s">
        <v>53</v>
      </c>
      <c r="F41" s="58" t="s">
        <v>52</v>
      </c>
      <c r="G41" s="59"/>
      <c r="H41" s="58" t="s">
        <v>9</v>
      </c>
      <c r="I41" s="98"/>
      <c r="J41" s="103"/>
      <c r="K41" s="16"/>
      <c r="L41" s="75"/>
      <c r="M41" s="32"/>
      <c r="N41" s="31">
        <f t="shared" si="0"/>
        <v>0</v>
      </c>
      <c r="O41" s="31">
        <f t="shared" si="1"/>
        <v>0</v>
      </c>
      <c r="P41" s="32"/>
      <c r="Q41" s="20">
        <f t="shared" si="2"/>
        <v>0</v>
      </c>
      <c r="R41" s="20">
        <f t="shared" si="3"/>
        <v>1</v>
      </c>
      <c r="S41" s="24">
        <f t="shared" si="4"/>
        <v>0</v>
      </c>
      <c r="T41" s="20" t="b">
        <f t="shared" si="5"/>
        <v>1</v>
      </c>
      <c r="U41" s="30" t="str">
        <f t="shared" si="6"/>
        <v>0</v>
      </c>
      <c r="V41" s="30">
        <f t="shared" si="7"/>
        <v>0</v>
      </c>
      <c r="W41" s="30">
        <f t="shared" si="8"/>
        <v>0</v>
      </c>
      <c r="X41" s="32"/>
      <c r="Y41" s="32"/>
      <c r="Z41" s="32"/>
      <c r="AA41" s="21">
        <f t="shared" si="9"/>
        <v>0</v>
      </c>
      <c r="AB41" s="21">
        <f>IF(AND(D39&lt;&gt;"",I39="",I40="",I41="",I42=""),1,0)</f>
        <v>0</v>
      </c>
      <c r="AC41" s="21">
        <f t="shared" si="10"/>
        <v>0</v>
      </c>
      <c r="AD41" s="21">
        <f t="shared" si="13"/>
        <v>0</v>
      </c>
      <c r="AE41" s="19">
        <f t="shared" si="11"/>
        <v>0</v>
      </c>
      <c r="AF41" s="32"/>
      <c r="AG41" s="32"/>
      <c r="AH41" s="32"/>
      <c r="AI41" s="32"/>
      <c r="AJ41" s="32"/>
      <c r="AK41" s="32"/>
      <c r="AL41" s="32"/>
      <c r="AM41" s="32"/>
      <c r="AN41" s="32"/>
      <c r="AO41" s="32"/>
      <c r="AP41" s="32"/>
      <c r="AQ41" s="32"/>
      <c r="AR41" s="32"/>
      <c r="AS41" s="32"/>
      <c r="AT41" s="14">
        <f t="shared" si="12"/>
      </c>
    </row>
    <row r="42" spans="1:46" s="14" customFormat="1" ht="17.25" customHeight="1">
      <c r="A42" s="55" t="s">
        <v>42</v>
      </c>
      <c r="B42" s="56"/>
      <c r="C42" s="57"/>
      <c r="D42" s="57"/>
      <c r="E42" s="95" t="s">
        <v>53</v>
      </c>
      <c r="F42" s="58" t="s">
        <v>52</v>
      </c>
      <c r="G42" s="59"/>
      <c r="H42" s="58" t="s">
        <v>9</v>
      </c>
      <c r="I42" s="98"/>
      <c r="J42" s="103"/>
      <c r="K42" s="16"/>
      <c r="L42" s="75"/>
      <c r="M42" s="32"/>
      <c r="N42" s="31">
        <f t="shared" si="0"/>
        <v>0</v>
      </c>
      <c r="O42" s="31">
        <f t="shared" si="1"/>
        <v>0</v>
      </c>
      <c r="P42" s="32"/>
      <c r="Q42" s="20">
        <f t="shared" si="2"/>
        <v>0</v>
      </c>
      <c r="R42" s="20">
        <f t="shared" si="3"/>
        <v>1</v>
      </c>
      <c r="S42" s="24">
        <f t="shared" si="4"/>
        <v>0</v>
      </c>
      <c r="T42" s="20" t="b">
        <f t="shared" si="5"/>
        <v>1</v>
      </c>
      <c r="U42" s="30" t="str">
        <f t="shared" si="6"/>
        <v>0</v>
      </c>
      <c r="V42" s="30">
        <f t="shared" si="7"/>
        <v>0</v>
      </c>
      <c r="W42" s="30">
        <f t="shared" si="8"/>
        <v>0</v>
      </c>
      <c r="X42" s="32"/>
      <c r="Y42" s="32"/>
      <c r="Z42" s="32"/>
      <c r="AA42" s="21">
        <f t="shared" si="9"/>
        <v>0</v>
      </c>
      <c r="AB42" s="21">
        <f>IF(AND(D39&lt;&gt;"",I39="",I40="",I41="",I42=""),1,0)</f>
        <v>0</v>
      </c>
      <c r="AC42" s="21">
        <f t="shared" si="10"/>
        <v>0</v>
      </c>
      <c r="AD42" s="21">
        <f t="shared" si="13"/>
        <v>0</v>
      </c>
      <c r="AE42" s="19">
        <f t="shared" si="11"/>
        <v>0</v>
      </c>
      <c r="AF42" s="32"/>
      <c r="AG42" s="32"/>
      <c r="AH42" s="32"/>
      <c r="AI42" s="32"/>
      <c r="AJ42" s="32"/>
      <c r="AK42" s="32"/>
      <c r="AL42" s="32"/>
      <c r="AM42" s="32"/>
      <c r="AN42" s="32"/>
      <c r="AO42" s="32"/>
      <c r="AP42" s="32"/>
      <c r="AQ42" s="32"/>
      <c r="AR42" s="32"/>
      <c r="AS42" s="32"/>
      <c r="AT42" s="14">
        <f t="shared" si="12"/>
      </c>
    </row>
    <row r="43" spans="1:46" s="14" customFormat="1" ht="17.25" customHeight="1">
      <c r="A43" s="60" t="s">
        <v>42</v>
      </c>
      <c r="B43" s="56"/>
      <c r="C43" s="57"/>
      <c r="D43" s="57"/>
      <c r="E43" s="95" t="s">
        <v>53</v>
      </c>
      <c r="F43" s="58" t="s">
        <v>52</v>
      </c>
      <c r="G43" s="59"/>
      <c r="H43" s="58" t="s">
        <v>9</v>
      </c>
      <c r="I43" s="98"/>
      <c r="J43" s="103"/>
      <c r="K43" s="16"/>
      <c r="L43" s="75"/>
      <c r="M43" s="32"/>
      <c r="N43" s="31">
        <f t="shared" si="0"/>
        <v>0</v>
      </c>
      <c r="O43" s="31">
        <f t="shared" si="1"/>
        <v>0</v>
      </c>
      <c r="P43" s="32"/>
      <c r="Q43" s="20">
        <f t="shared" si="2"/>
        <v>0</v>
      </c>
      <c r="R43" s="20">
        <f t="shared" si="3"/>
        <v>1</v>
      </c>
      <c r="S43" s="24">
        <f t="shared" si="4"/>
        <v>0</v>
      </c>
      <c r="T43" s="20" t="b">
        <f t="shared" si="5"/>
        <v>1</v>
      </c>
      <c r="U43" s="30" t="str">
        <f t="shared" si="6"/>
        <v>0</v>
      </c>
      <c r="V43" s="30">
        <f t="shared" si="7"/>
        <v>0</v>
      </c>
      <c r="W43" s="30">
        <f t="shared" si="8"/>
        <v>0</v>
      </c>
      <c r="X43" s="32"/>
      <c r="Y43" s="32"/>
      <c r="Z43" s="32"/>
      <c r="AA43" s="21">
        <f t="shared" si="9"/>
        <v>0</v>
      </c>
      <c r="AB43" s="21">
        <f>IF(AND(D43&lt;&gt;"",I43="",I44="",I45="",I46=""),1,0)</f>
        <v>0</v>
      </c>
      <c r="AC43" s="21">
        <f t="shared" si="10"/>
        <v>0</v>
      </c>
      <c r="AD43" s="21">
        <f t="shared" si="13"/>
        <v>0</v>
      </c>
      <c r="AE43" s="19">
        <f t="shared" si="11"/>
        <v>0</v>
      </c>
      <c r="AF43" s="32"/>
      <c r="AG43" s="32"/>
      <c r="AH43" s="32"/>
      <c r="AI43" s="32"/>
      <c r="AJ43" s="32"/>
      <c r="AK43" s="32"/>
      <c r="AL43" s="32"/>
      <c r="AM43" s="32"/>
      <c r="AN43" s="32"/>
      <c r="AO43" s="32"/>
      <c r="AP43" s="32"/>
      <c r="AQ43" s="32"/>
      <c r="AR43" s="32"/>
      <c r="AS43" s="32"/>
      <c r="AT43" s="14">
        <f t="shared" si="12"/>
      </c>
    </row>
    <row r="44" spans="1:46" s="14" customFormat="1" ht="17.25" customHeight="1">
      <c r="A44" s="55" t="s">
        <v>42</v>
      </c>
      <c r="B44" s="56"/>
      <c r="C44" s="56"/>
      <c r="D44" s="57"/>
      <c r="E44" s="95" t="s">
        <v>53</v>
      </c>
      <c r="F44" s="58" t="s">
        <v>52</v>
      </c>
      <c r="G44" s="59"/>
      <c r="H44" s="58" t="s">
        <v>9</v>
      </c>
      <c r="I44" s="98"/>
      <c r="J44" s="103"/>
      <c r="K44" s="16"/>
      <c r="L44" s="75"/>
      <c r="M44" s="32"/>
      <c r="N44" s="31">
        <f t="shared" si="0"/>
        <v>0</v>
      </c>
      <c r="O44" s="31">
        <f t="shared" si="1"/>
        <v>0</v>
      </c>
      <c r="P44" s="32"/>
      <c r="Q44" s="20">
        <f t="shared" si="2"/>
        <v>0</v>
      </c>
      <c r="R44" s="20">
        <f t="shared" si="3"/>
        <v>1</v>
      </c>
      <c r="S44" s="24">
        <f t="shared" si="4"/>
        <v>0</v>
      </c>
      <c r="T44" s="20" t="b">
        <f t="shared" si="5"/>
        <v>1</v>
      </c>
      <c r="U44" s="30" t="str">
        <f t="shared" si="6"/>
        <v>0</v>
      </c>
      <c r="V44" s="30">
        <f t="shared" si="7"/>
        <v>0</v>
      </c>
      <c r="W44" s="30">
        <f t="shared" si="8"/>
        <v>0</v>
      </c>
      <c r="X44" s="32"/>
      <c r="Y44" s="32"/>
      <c r="Z44" s="32"/>
      <c r="AA44" s="21">
        <f t="shared" si="9"/>
        <v>0</v>
      </c>
      <c r="AB44" s="21">
        <f>IF(AND(D43&lt;&gt;"",I43="",I44="",I45="",I46=""),1,0)</f>
        <v>0</v>
      </c>
      <c r="AC44" s="21">
        <f t="shared" si="10"/>
        <v>0</v>
      </c>
      <c r="AD44" s="21">
        <f t="shared" si="13"/>
        <v>0</v>
      </c>
      <c r="AE44" s="19">
        <f t="shared" si="11"/>
        <v>0</v>
      </c>
      <c r="AF44" s="32"/>
      <c r="AG44" s="32"/>
      <c r="AH44" s="32"/>
      <c r="AI44" s="32"/>
      <c r="AJ44" s="32"/>
      <c r="AK44" s="32"/>
      <c r="AL44" s="32"/>
      <c r="AM44" s="32"/>
      <c r="AN44" s="32"/>
      <c r="AO44" s="32"/>
      <c r="AP44" s="32"/>
      <c r="AQ44" s="32"/>
      <c r="AR44" s="32"/>
      <c r="AS44" s="32"/>
      <c r="AT44" s="14">
        <f t="shared" si="12"/>
      </c>
    </row>
    <row r="45" spans="1:46" s="14" customFormat="1" ht="17.25" customHeight="1">
      <c r="A45" s="55" t="s">
        <v>42</v>
      </c>
      <c r="B45" s="56"/>
      <c r="C45" s="57"/>
      <c r="D45" s="57"/>
      <c r="E45" s="95" t="s">
        <v>53</v>
      </c>
      <c r="F45" s="58" t="s">
        <v>52</v>
      </c>
      <c r="G45" s="59"/>
      <c r="H45" s="58" t="s">
        <v>9</v>
      </c>
      <c r="I45" s="98"/>
      <c r="J45" s="103"/>
      <c r="K45" s="16"/>
      <c r="L45" s="75"/>
      <c r="M45" s="32"/>
      <c r="N45" s="31">
        <f t="shared" si="0"/>
        <v>0</v>
      </c>
      <c r="O45" s="31">
        <f t="shared" si="1"/>
        <v>0</v>
      </c>
      <c r="P45" s="32"/>
      <c r="Q45" s="20">
        <f t="shared" si="2"/>
        <v>0</v>
      </c>
      <c r="R45" s="20">
        <f t="shared" si="3"/>
        <v>1</v>
      </c>
      <c r="S45" s="24">
        <f t="shared" si="4"/>
        <v>0</v>
      </c>
      <c r="T45" s="20" t="b">
        <f t="shared" si="5"/>
        <v>1</v>
      </c>
      <c r="U45" s="30" t="str">
        <f t="shared" si="6"/>
        <v>0</v>
      </c>
      <c r="V45" s="30">
        <f t="shared" si="7"/>
        <v>0</v>
      </c>
      <c r="W45" s="30">
        <f t="shared" si="8"/>
        <v>0</v>
      </c>
      <c r="X45" s="32"/>
      <c r="Y45" s="32"/>
      <c r="Z45" s="32"/>
      <c r="AA45" s="21">
        <f t="shared" si="9"/>
        <v>0</v>
      </c>
      <c r="AB45" s="21">
        <f>IF(AND(D43&lt;&gt;"",I43="",I44="",I45="",I46=""),1,0)</f>
        <v>0</v>
      </c>
      <c r="AC45" s="21">
        <f t="shared" si="10"/>
        <v>0</v>
      </c>
      <c r="AD45" s="21">
        <f t="shared" si="13"/>
        <v>0</v>
      </c>
      <c r="AE45" s="19">
        <f t="shared" si="11"/>
        <v>0</v>
      </c>
      <c r="AF45" s="32"/>
      <c r="AG45" s="32"/>
      <c r="AH45" s="32"/>
      <c r="AI45" s="32"/>
      <c r="AJ45" s="32"/>
      <c r="AK45" s="32"/>
      <c r="AL45" s="32"/>
      <c r="AM45" s="32"/>
      <c r="AN45" s="32"/>
      <c r="AO45" s="32"/>
      <c r="AP45" s="32"/>
      <c r="AQ45" s="32"/>
      <c r="AR45" s="32"/>
      <c r="AS45" s="32"/>
      <c r="AT45" s="14">
        <f t="shared" si="12"/>
      </c>
    </row>
    <row r="46" spans="1:46" s="14" customFormat="1" ht="17.25" customHeight="1">
      <c r="A46" s="55" t="s">
        <v>42</v>
      </c>
      <c r="B46" s="56"/>
      <c r="C46" s="57"/>
      <c r="D46" s="57"/>
      <c r="E46" s="95" t="s">
        <v>53</v>
      </c>
      <c r="F46" s="58" t="s">
        <v>52</v>
      </c>
      <c r="G46" s="59"/>
      <c r="H46" s="58" t="s">
        <v>9</v>
      </c>
      <c r="I46" s="98"/>
      <c r="J46" s="103"/>
      <c r="K46" s="16"/>
      <c r="L46" s="75"/>
      <c r="M46" s="32"/>
      <c r="N46" s="31">
        <f t="shared" si="0"/>
        <v>0</v>
      </c>
      <c r="O46" s="31">
        <f t="shared" si="1"/>
        <v>0</v>
      </c>
      <c r="P46" s="32"/>
      <c r="Q46" s="20">
        <f t="shared" si="2"/>
        <v>0</v>
      </c>
      <c r="R46" s="20">
        <f t="shared" si="3"/>
        <v>1</v>
      </c>
      <c r="S46" s="24">
        <f t="shared" si="4"/>
        <v>0</v>
      </c>
      <c r="T46" s="20" t="b">
        <f t="shared" si="5"/>
        <v>1</v>
      </c>
      <c r="U46" s="30" t="str">
        <f t="shared" si="6"/>
        <v>0</v>
      </c>
      <c r="V46" s="30">
        <f t="shared" si="7"/>
        <v>0</v>
      </c>
      <c r="W46" s="30">
        <f t="shared" si="8"/>
        <v>0</v>
      </c>
      <c r="X46" s="32"/>
      <c r="Y46" s="32"/>
      <c r="Z46" s="32"/>
      <c r="AA46" s="21">
        <f t="shared" si="9"/>
        <v>0</v>
      </c>
      <c r="AB46" s="21">
        <f>IF(AND(D43&lt;&gt;"",I43="",I44="",I45="",I46=""),1,0)</f>
        <v>0</v>
      </c>
      <c r="AC46" s="21">
        <f t="shared" si="10"/>
        <v>0</v>
      </c>
      <c r="AD46" s="21">
        <f t="shared" si="13"/>
        <v>0</v>
      </c>
      <c r="AE46" s="19">
        <f t="shared" si="11"/>
        <v>0</v>
      </c>
      <c r="AF46" s="32"/>
      <c r="AG46" s="32"/>
      <c r="AH46" s="32"/>
      <c r="AI46" s="32"/>
      <c r="AJ46" s="32"/>
      <c r="AK46" s="32"/>
      <c r="AL46" s="32"/>
      <c r="AM46" s="32"/>
      <c r="AN46" s="32"/>
      <c r="AO46" s="32"/>
      <c r="AP46" s="32"/>
      <c r="AQ46" s="32"/>
      <c r="AR46" s="32"/>
      <c r="AS46" s="32"/>
      <c r="AT46" s="14">
        <f t="shared" si="12"/>
      </c>
    </row>
    <row r="47" spans="1:46" s="14" customFormat="1" ht="17.25" customHeight="1">
      <c r="A47" s="60" t="s">
        <v>42</v>
      </c>
      <c r="B47" s="56"/>
      <c r="C47" s="57"/>
      <c r="D47" s="57"/>
      <c r="E47" s="95" t="s">
        <v>53</v>
      </c>
      <c r="F47" s="58" t="s">
        <v>52</v>
      </c>
      <c r="G47" s="59"/>
      <c r="H47" s="58" t="s">
        <v>9</v>
      </c>
      <c r="I47" s="98"/>
      <c r="J47" s="103"/>
      <c r="K47" s="16"/>
      <c r="L47" s="75"/>
      <c r="M47" s="32"/>
      <c r="N47" s="31">
        <f t="shared" si="0"/>
        <v>0</v>
      </c>
      <c r="O47" s="31">
        <f t="shared" si="1"/>
        <v>0</v>
      </c>
      <c r="P47" s="32"/>
      <c r="Q47" s="20">
        <f t="shared" si="2"/>
        <v>0</v>
      </c>
      <c r="R47" s="20">
        <f t="shared" si="3"/>
        <v>1</v>
      </c>
      <c r="S47" s="24">
        <f t="shared" si="4"/>
        <v>0</v>
      </c>
      <c r="T47" s="20" t="b">
        <f t="shared" si="5"/>
        <v>1</v>
      </c>
      <c r="U47" s="30" t="str">
        <f t="shared" si="6"/>
        <v>0</v>
      </c>
      <c r="V47" s="30">
        <f t="shared" si="7"/>
        <v>0</v>
      </c>
      <c r="W47" s="30">
        <f t="shared" si="8"/>
        <v>0</v>
      </c>
      <c r="X47" s="32"/>
      <c r="Y47" s="32"/>
      <c r="Z47" s="32"/>
      <c r="AA47" s="21">
        <f t="shared" si="9"/>
        <v>0</v>
      </c>
      <c r="AB47" s="21">
        <f>IF(AND(D47&lt;&gt;"",I47="",I48="",I49="",I50=""),1,0)</f>
        <v>0</v>
      </c>
      <c r="AC47" s="21">
        <f t="shared" si="10"/>
        <v>0</v>
      </c>
      <c r="AD47" s="21">
        <f t="shared" si="13"/>
        <v>0</v>
      </c>
      <c r="AE47" s="19">
        <f t="shared" si="11"/>
        <v>0</v>
      </c>
      <c r="AF47" s="32"/>
      <c r="AG47" s="32"/>
      <c r="AH47" s="32"/>
      <c r="AI47" s="32"/>
      <c r="AJ47" s="32"/>
      <c r="AK47" s="32"/>
      <c r="AL47" s="32"/>
      <c r="AM47" s="32"/>
      <c r="AN47" s="32"/>
      <c r="AO47" s="32"/>
      <c r="AP47" s="32"/>
      <c r="AQ47" s="32"/>
      <c r="AR47" s="32"/>
      <c r="AS47" s="32"/>
      <c r="AT47" s="14">
        <f t="shared" si="12"/>
      </c>
    </row>
    <row r="48" spans="1:46" s="14" customFormat="1" ht="17.25" customHeight="1">
      <c r="A48" s="55" t="s">
        <v>42</v>
      </c>
      <c r="B48" s="56"/>
      <c r="C48" s="56"/>
      <c r="D48" s="57"/>
      <c r="E48" s="95" t="s">
        <v>53</v>
      </c>
      <c r="F48" s="58" t="s">
        <v>52</v>
      </c>
      <c r="G48" s="59"/>
      <c r="H48" s="58" t="s">
        <v>9</v>
      </c>
      <c r="I48" s="98"/>
      <c r="J48" s="103"/>
      <c r="K48" s="16"/>
      <c r="L48" s="75"/>
      <c r="M48" s="32"/>
      <c r="N48" s="31">
        <f t="shared" si="0"/>
        <v>0</v>
      </c>
      <c r="O48" s="31">
        <f t="shared" si="1"/>
        <v>0</v>
      </c>
      <c r="P48" s="32"/>
      <c r="Q48" s="20">
        <f t="shared" si="2"/>
        <v>0</v>
      </c>
      <c r="R48" s="20">
        <f t="shared" si="3"/>
        <v>1</v>
      </c>
      <c r="S48" s="24">
        <f t="shared" si="4"/>
        <v>0</v>
      </c>
      <c r="T48" s="20" t="b">
        <f t="shared" si="5"/>
        <v>1</v>
      </c>
      <c r="U48" s="30" t="str">
        <f t="shared" si="6"/>
        <v>0</v>
      </c>
      <c r="V48" s="30">
        <f t="shared" si="7"/>
        <v>0</v>
      </c>
      <c r="W48" s="30">
        <f t="shared" si="8"/>
        <v>0</v>
      </c>
      <c r="X48" s="32"/>
      <c r="Y48" s="32"/>
      <c r="Z48" s="32"/>
      <c r="AA48" s="21">
        <f t="shared" si="9"/>
        <v>0</v>
      </c>
      <c r="AB48" s="21">
        <f>IF(AND(D47&lt;&gt;"",I47="",I48="",I49="",I50=""),1,0)</f>
        <v>0</v>
      </c>
      <c r="AC48" s="21">
        <f t="shared" si="10"/>
        <v>0</v>
      </c>
      <c r="AD48" s="21">
        <f t="shared" si="13"/>
        <v>0</v>
      </c>
      <c r="AE48" s="19">
        <f t="shared" si="11"/>
        <v>0</v>
      </c>
      <c r="AF48" s="32"/>
      <c r="AG48" s="32"/>
      <c r="AH48" s="32"/>
      <c r="AI48" s="32"/>
      <c r="AJ48" s="32"/>
      <c r="AK48" s="32"/>
      <c r="AL48" s="32"/>
      <c r="AM48" s="32"/>
      <c r="AN48" s="32"/>
      <c r="AO48" s="32"/>
      <c r="AP48" s="32"/>
      <c r="AQ48" s="32"/>
      <c r="AR48" s="32"/>
      <c r="AS48" s="32"/>
      <c r="AT48" s="14">
        <f t="shared" si="12"/>
      </c>
    </row>
    <row r="49" spans="1:46" s="14" customFormat="1" ht="17.25" customHeight="1">
      <c r="A49" s="55" t="s">
        <v>42</v>
      </c>
      <c r="B49" s="56"/>
      <c r="C49" s="57"/>
      <c r="D49" s="57"/>
      <c r="E49" s="95" t="s">
        <v>53</v>
      </c>
      <c r="F49" s="58" t="s">
        <v>52</v>
      </c>
      <c r="G49" s="59"/>
      <c r="H49" s="58" t="s">
        <v>9</v>
      </c>
      <c r="I49" s="98"/>
      <c r="J49" s="103"/>
      <c r="K49" s="16"/>
      <c r="L49" s="75"/>
      <c r="M49" s="32"/>
      <c r="N49" s="31">
        <f t="shared" si="0"/>
        <v>0</v>
      </c>
      <c r="O49" s="31">
        <f t="shared" si="1"/>
        <v>0</v>
      </c>
      <c r="P49" s="32"/>
      <c r="Q49" s="20">
        <f t="shared" si="2"/>
        <v>0</v>
      </c>
      <c r="R49" s="20">
        <f t="shared" si="3"/>
        <v>1</v>
      </c>
      <c r="S49" s="24">
        <f t="shared" si="4"/>
        <v>0</v>
      </c>
      <c r="T49" s="20" t="b">
        <f t="shared" si="5"/>
        <v>1</v>
      </c>
      <c r="U49" s="30" t="str">
        <f t="shared" si="6"/>
        <v>0</v>
      </c>
      <c r="V49" s="30">
        <f t="shared" si="7"/>
        <v>0</v>
      </c>
      <c r="W49" s="30">
        <f t="shared" si="8"/>
        <v>0</v>
      </c>
      <c r="X49" s="32"/>
      <c r="Y49" s="32"/>
      <c r="Z49" s="32"/>
      <c r="AA49" s="21">
        <f t="shared" si="9"/>
        <v>0</v>
      </c>
      <c r="AB49" s="21">
        <f>IF(AND(D47&lt;&gt;"",I47="",I48="",I49="",I50=""),1,0)</f>
        <v>0</v>
      </c>
      <c r="AC49" s="21">
        <f t="shared" si="10"/>
        <v>0</v>
      </c>
      <c r="AD49" s="21">
        <f t="shared" si="13"/>
        <v>0</v>
      </c>
      <c r="AE49" s="19">
        <f t="shared" si="11"/>
        <v>0</v>
      </c>
      <c r="AF49" s="32"/>
      <c r="AG49" s="32"/>
      <c r="AH49" s="32"/>
      <c r="AI49" s="32"/>
      <c r="AJ49" s="32"/>
      <c r="AK49" s="32"/>
      <c r="AL49" s="32"/>
      <c r="AM49" s="32"/>
      <c r="AN49" s="32"/>
      <c r="AO49" s="32"/>
      <c r="AP49" s="32"/>
      <c r="AQ49" s="32"/>
      <c r="AR49" s="32"/>
      <c r="AS49" s="32"/>
      <c r="AT49" s="14">
        <f t="shared" si="12"/>
      </c>
    </row>
    <row r="50" spans="1:46" s="14" customFormat="1" ht="17.25" customHeight="1">
      <c r="A50" s="55" t="s">
        <v>42</v>
      </c>
      <c r="B50" s="56"/>
      <c r="C50" s="57"/>
      <c r="D50" s="57"/>
      <c r="E50" s="95" t="s">
        <v>53</v>
      </c>
      <c r="F50" s="58" t="s">
        <v>52</v>
      </c>
      <c r="G50" s="59"/>
      <c r="H50" s="58" t="s">
        <v>9</v>
      </c>
      <c r="I50" s="98"/>
      <c r="J50" s="103"/>
      <c r="K50" s="16"/>
      <c r="L50" s="75"/>
      <c r="M50" s="32"/>
      <c r="N50" s="31">
        <f t="shared" si="0"/>
        <v>0</v>
      </c>
      <c r="O50" s="31">
        <f t="shared" si="1"/>
        <v>0</v>
      </c>
      <c r="P50" s="32"/>
      <c r="Q50" s="20">
        <f t="shared" si="2"/>
        <v>0</v>
      </c>
      <c r="R50" s="20">
        <f t="shared" si="3"/>
        <v>1</v>
      </c>
      <c r="S50" s="24">
        <f t="shared" si="4"/>
        <v>0</v>
      </c>
      <c r="T50" s="20" t="b">
        <f t="shared" si="5"/>
        <v>1</v>
      </c>
      <c r="U50" s="30" t="str">
        <f t="shared" si="6"/>
        <v>0</v>
      </c>
      <c r="V50" s="30">
        <f t="shared" si="7"/>
        <v>0</v>
      </c>
      <c r="W50" s="30">
        <f t="shared" si="8"/>
        <v>0</v>
      </c>
      <c r="X50" s="32"/>
      <c r="Y50" s="32"/>
      <c r="Z50" s="32"/>
      <c r="AA50" s="21">
        <f t="shared" si="9"/>
        <v>0</v>
      </c>
      <c r="AB50" s="21">
        <f>IF(AND(D47&lt;&gt;"",I47="",I48="",I49="",I50=""),1,0)</f>
        <v>0</v>
      </c>
      <c r="AC50" s="21">
        <f t="shared" si="10"/>
        <v>0</v>
      </c>
      <c r="AD50" s="21">
        <f t="shared" si="13"/>
        <v>0</v>
      </c>
      <c r="AE50" s="19">
        <f t="shared" si="11"/>
        <v>0</v>
      </c>
      <c r="AF50" s="32"/>
      <c r="AG50" s="32"/>
      <c r="AH50" s="32"/>
      <c r="AI50" s="32"/>
      <c r="AJ50" s="32"/>
      <c r="AK50" s="32"/>
      <c r="AL50" s="32"/>
      <c r="AM50" s="32"/>
      <c r="AN50" s="32"/>
      <c r="AO50" s="32"/>
      <c r="AP50" s="32"/>
      <c r="AQ50" s="32"/>
      <c r="AR50" s="32"/>
      <c r="AS50" s="32"/>
      <c r="AT50" s="14">
        <f t="shared" si="12"/>
      </c>
    </row>
    <row r="51" spans="1:46" s="14" customFormat="1" ht="17.25" customHeight="1">
      <c r="A51" s="60" t="s">
        <v>42</v>
      </c>
      <c r="B51" s="56"/>
      <c r="C51" s="57"/>
      <c r="D51" s="57"/>
      <c r="E51" s="95" t="s">
        <v>53</v>
      </c>
      <c r="F51" s="58" t="s">
        <v>52</v>
      </c>
      <c r="G51" s="59"/>
      <c r="H51" s="58" t="s">
        <v>9</v>
      </c>
      <c r="I51" s="98"/>
      <c r="J51" s="103"/>
      <c r="K51" s="16"/>
      <c r="L51" s="75"/>
      <c r="M51" s="32"/>
      <c r="N51" s="31">
        <f t="shared" si="0"/>
        <v>0</v>
      </c>
      <c r="O51" s="31">
        <f t="shared" si="1"/>
        <v>0</v>
      </c>
      <c r="P51" s="32"/>
      <c r="Q51" s="20">
        <f t="shared" si="2"/>
        <v>0</v>
      </c>
      <c r="R51" s="20">
        <f t="shared" si="3"/>
        <v>1</v>
      </c>
      <c r="S51" s="24">
        <f t="shared" si="4"/>
        <v>0</v>
      </c>
      <c r="T51" s="20" t="b">
        <f t="shared" si="5"/>
        <v>1</v>
      </c>
      <c r="U51" s="30" t="str">
        <f t="shared" si="6"/>
        <v>0</v>
      </c>
      <c r="V51" s="30">
        <f t="shared" si="7"/>
        <v>0</v>
      </c>
      <c r="W51" s="30">
        <f t="shared" si="8"/>
        <v>0</v>
      </c>
      <c r="X51" s="32"/>
      <c r="Y51" s="32"/>
      <c r="Z51" s="32"/>
      <c r="AA51" s="21">
        <f t="shared" si="9"/>
        <v>0</v>
      </c>
      <c r="AB51" s="21">
        <f>IF(AND(D51&lt;&gt;"",I51="",I52="",I53="",I54=""),1,0)</f>
        <v>0</v>
      </c>
      <c r="AC51" s="21">
        <f t="shared" si="10"/>
        <v>0</v>
      </c>
      <c r="AD51" s="21">
        <f t="shared" si="13"/>
        <v>0</v>
      </c>
      <c r="AE51" s="19">
        <f t="shared" si="11"/>
        <v>0</v>
      </c>
      <c r="AF51" s="32"/>
      <c r="AG51" s="32"/>
      <c r="AH51" s="32"/>
      <c r="AI51" s="32"/>
      <c r="AJ51" s="32"/>
      <c r="AK51" s="32"/>
      <c r="AL51" s="32"/>
      <c r="AM51" s="32"/>
      <c r="AN51" s="32"/>
      <c r="AO51" s="32"/>
      <c r="AP51" s="32"/>
      <c r="AQ51" s="32"/>
      <c r="AR51" s="32"/>
      <c r="AS51" s="32"/>
      <c r="AT51" s="14">
        <f t="shared" si="12"/>
      </c>
    </row>
    <row r="52" spans="1:46" s="14" customFormat="1" ht="17.25" customHeight="1">
      <c r="A52" s="55" t="s">
        <v>42</v>
      </c>
      <c r="B52" s="56"/>
      <c r="C52" s="56"/>
      <c r="D52" s="57"/>
      <c r="E52" s="95" t="s">
        <v>53</v>
      </c>
      <c r="F52" s="58" t="s">
        <v>52</v>
      </c>
      <c r="G52" s="59"/>
      <c r="H52" s="58" t="s">
        <v>9</v>
      </c>
      <c r="I52" s="98"/>
      <c r="J52" s="103"/>
      <c r="K52" s="16"/>
      <c r="L52" s="75"/>
      <c r="M52" s="32"/>
      <c r="N52" s="31">
        <f t="shared" si="0"/>
        <v>0</v>
      </c>
      <c r="O52" s="31">
        <f t="shared" si="1"/>
        <v>0</v>
      </c>
      <c r="P52" s="32"/>
      <c r="Q52" s="20">
        <f t="shared" si="2"/>
        <v>0</v>
      </c>
      <c r="R52" s="20">
        <f t="shared" si="3"/>
        <v>1</v>
      </c>
      <c r="S52" s="24">
        <f t="shared" si="4"/>
        <v>0</v>
      </c>
      <c r="T52" s="20" t="b">
        <f t="shared" si="5"/>
        <v>1</v>
      </c>
      <c r="U52" s="30" t="str">
        <f t="shared" si="6"/>
        <v>0</v>
      </c>
      <c r="V52" s="30">
        <f t="shared" si="7"/>
        <v>0</v>
      </c>
      <c r="W52" s="30">
        <f t="shared" si="8"/>
        <v>0</v>
      </c>
      <c r="X52" s="32"/>
      <c r="Y52" s="32"/>
      <c r="Z52" s="32"/>
      <c r="AA52" s="21">
        <f t="shared" si="9"/>
        <v>0</v>
      </c>
      <c r="AB52" s="21">
        <f>IF(AND(D51&lt;&gt;"",I51="",I52="",I53="",I54=""),1,0)</f>
        <v>0</v>
      </c>
      <c r="AC52" s="21">
        <f t="shared" si="10"/>
        <v>0</v>
      </c>
      <c r="AD52" s="21">
        <f t="shared" si="13"/>
        <v>0</v>
      </c>
      <c r="AE52" s="19">
        <f t="shared" si="11"/>
        <v>0</v>
      </c>
      <c r="AF52" s="32"/>
      <c r="AG52" s="32"/>
      <c r="AH52" s="32"/>
      <c r="AI52" s="32"/>
      <c r="AJ52" s="32"/>
      <c r="AK52" s="32"/>
      <c r="AL52" s="32"/>
      <c r="AM52" s="32"/>
      <c r="AN52" s="32"/>
      <c r="AO52" s="32"/>
      <c r="AP52" s="32"/>
      <c r="AQ52" s="32"/>
      <c r="AR52" s="32"/>
      <c r="AS52" s="32"/>
      <c r="AT52" s="14">
        <f t="shared" si="12"/>
      </c>
    </row>
    <row r="53" spans="1:46" s="14" customFormat="1" ht="17.25" customHeight="1">
      <c r="A53" s="55" t="s">
        <v>42</v>
      </c>
      <c r="B53" s="56"/>
      <c r="C53" s="57"/>
      <c r="D53" s="57"/>
      <c r="E53" s="95" t="s">
        <v>53</v>
      </c>
      <c r="F53" s="58" t="s">
        <v>52</v>
      </c>
      <c r="G53" s="59"/>
      <c r="H53" s="58" t="s">
        <v>9</v>
      </c>
      <c r="I53" s="98"/>
      <c r="J53" s="103"/>
      <c r="K53" s="16"/>
      <c r="L53" s="75"/>
      <c r="M53" s="32"/>
      <c r="N53" s="31">
        <f t="shared" si="0"/>
        <v>0</v>
      </c>
      <c r="O53" s="31">
        <f t="shared" si="1"/>
        <v>0</v>
      </c>
      <c r="P53" s="32"/>
      <c r="Q53" s="20">
        <f t="shared" si="2"/>
        <v>0</v>
      </c>
      <c r="R53" s="20">
        <f t="shared" si="3"/>
        <v>1</v>
      </c>
      <c r="S53" s="24">
        <f t="shared" si="4"/>
        <v>0</v>
      </c>
      <c r="T53" s="20" t="b">
        <f t="shared" si="5"/>
        <v>1</v>
      </c>
      <c r="U53" s="30" t="str">
        <f t="shared" si="6"/>
        <v>0</v>
      </c>
      <c r="V53" s="30">
        <f t="shared" si="7"/>
        <v>0</v>
      </c>
      <c r="W53" s="30">
        <f t="shared" si="8"/>
        <v>0</v>
      </c>
      <c r="X53" s="32"/>
      <c r="Y53" s="32"/>
      <c r="Z53" s="32"/>
      <c r="AA53" s="21">
        <f t="shared" si="9"/>
        <v>0</v>
      </c>
      <c r="AB53" s="21">
        <f>IF(AND(D51&lt;&gt;"",I51="",I52="",I53="",I54=""),1,0)</f>
        <v>0</v>
      </c>
      <c r="AC53" s="21">
        <f t="shared" si="10"/>
        <v>0</v>
      </c>
      <c r="AD53" s="21">
        <f t="shared" si="13"/>
        <v>0</v>
      </c>
      <c r="AE53" s="19">
        <f t="shared" si="11"/>
        <v>0</v>
      </c>
      <c r="AF53" s="32"/>
      <c r="AG53" s="32"/>
      <c r="AH53" s="32"/>
      <c r="AI53" s="32"/>
      <c r="AJ53" s="32"/>
      <c r="AK53" s="32"/>
      <c r="AL53" s="32"/>
      <c r="AM53" s="32"/>
      <c r="AN53" s="32"/>
      <c r="AO53" s="32"/>
      <c r="AP53" s="32"/>
      <c r="AQ53" s="32"/>
      <c r="AR53" s="32"/>
      <c r="AS53" s="32"/>
      <c r="AT53" s="14">
        <f t="shared" si="12"/>
      </c>
    </row>
    <row r="54" spans="1:46" s="14" customFormat="1" ht="17.25" customHeight="1">
      <c r="A54" s="55" t="s">
        <v>42</v>
      </c>
      <c r="B54" s="56"/>
      <c r="C54" s="57"/>
      <c r="D54" s="57"/>
      <c r="E54" s="95" t="s">
        <v>53</v>
      </c>
      <c r="F54" s="58" t="s">
        <v>52</v>
      </c>
      <c r="G54" s="59"/>
      <c r="H54" s="58" t="s">
        <v>9</v>
      </c>
      <c r="I54" s="98"/>
      <c r="J54" s="103"/>
      <c r="K54" s="16"/>
      <c r="L54" s="75"/>
      <c r="M54" s="32"/>
      <c r="N54" s="31">
        <f t="shared" si="0"/>
        <v>0</v>
      </c>
      <c r="O54" s="31">
        <f t="shared" si="1"/>
        <v>0</v>
      </c>
      <c r="P54" s="32"/>
      <c r="Q54" s="20">
        <f t="shared" si="2"/>
        <v>0</v>
      </c>
      <c r="R54" s="20">
        <f t="shared" si="3"/>
        <v>1</v>
      </c>
      <c r="S54" s="24">
        <f t="shared" si="4"/>
        <v>0</v>
      </c>
      <c r="T54" s="20" t="b">
        <f t="shared" si="5"/>
        <v>1</v>
      </c>
      <c r="U54" s="30" t="str">
        <f t="shared" si="6"/>
        <v>0</v>
      </c>
      <c r="V54" s="30">
        <f t="shared" si="7"/>
        <v>0</v>
      </c>
      <c r="W54" s="30">
        <f t="shared" si="8"/>
        <v>0</v>
      </c>
      <c r="X54" s="32"/>
      <c r="Y54" s="32"/>
      <c r="Z54" s="32"/>
      <c r="AA54" s="21">
        <f t="shared" si="9"/>
        <v>0</v>
      </c>
      <c r="AB54" s="21">
        <f>IF(AND(D51&lt;&gt;"",I51="",I52="",I53="",I54=""),1,0)</f>
        <v>0</v>
      </c>
      <c r="AC54" s="21">
        <f t="shared" si="10"/>
        <v>0</v>
      </c>
      <c r="AD54" s="21">
        <f t="shared" si="13"/>
        <v>0</v>
      </c>
      <c r="AE54" s="19">
        <f t="shared" si="11"/>
        <v>0</v>
      </c>
      <c r="AF54" s="32"/>
      <c r="AG54" s="32"/>
      <c r="AH54" s="32"/>
      <c r="AI54" s="32"/>
      <c r="AJ54" s="32"/>
      <c r="AK54" s="32"/>
      <c r="AL54" s="32"/>
      <c r="AM54" s="32"/>
      <c r="AN54" s="32"/>
      <c r="AO54" s="32"/>
      <c r="AP54" s="32"/>
      <c r="AQ54" s="32"/>
      <c r="AR54" s="32"/>
      <c r="AS54" s="32"/>
      <c r="AT54" s="14">
        <f t="shared" si="12"/>
      </c>
    </row>
    <row r="55" spans="1:46" s="14" customFormat="1" ht="17.25" customHeight="1">
      <c r="A55" s="60" t="s">
        <v>42</v>
      </c>
      <c r="B55" s="56"/>
      <c r="C55" s="57"/>
      <c r="D55" s="57"/>
      <c r="E55" s="95" t="s">
        <v>53</v>
      </c>
      <c r="F55" s="58" t="s">
        <v>52</v>
      </c>
      <c r="G55" s="59"/>
      <c r="H55" s="58" t="s">
        <v>9</v>
      </c>
      <c r="I55" s="98"/>
      <c r="J55" s="103"/>
      <c r="K55" s="16"/>
      <c r="L55" s="75"/>
      <c r="M55" s="32"/>
      <c r="N55" s="31">
        <f t="shared" si="0"/>
        <v>0</v>
      </c>
      <c r="O55" s="31">
        <f t="shared" si="1"/>
        <v>0</v>
      </c>
      <c r="P55" s="32"/>
      <c r="Q55" s="20">
        <f t="shared" si="2"/>
        <v>0</v>
      </c>
      <c r="R55" s="20">
        <f t="shared" si="3"/>
        <v>1</v>
      </c>
      <c r="S55" s="24">
        <f t="shared" si="4"/>
        <v>0</v>
      </c>
      <c r="T55" s="20" t="b">
        <f t="shared" si="5"/>
        <v>1</v>
      </c>
      <c r="U55" s="30" t="str">
        <f t="shared" si="6"/>
        <v>0</v>
      </c>
      <c r="V55" s="30">
        <f t="shared" si="7"/>
        <v>0</v>
      </c>
      <c r="W55" s="30">
        <f t="shared" si="8"/>
        <v>0</v>
      </c>
      <c r="X55" s="32"/>
      <c r="Y55" s="32"/>
      <c r="Z55" s="32"/>
      <c r="AA55" s="21">
        <f t="shared" si="9"/>
        <v>0</v>
      </c>
      <c r="AB55" s="21">
        <f>IF(AND(D55&lt;&gt;"",I55="",I56="",I57="",I58=""),1,0)</f>
        <v>0</v>
      </c>
      <c r="AC55" s="21">
        <f t="shared" si="10"/>
        <v>0</v>
      </c>
      <c r="AD55" s="21">
        <f t="shared" si="13"/>
        <v>0</v>
      </c>
      <c r="AE55" s="19">
        <f t="shared" si="11"/>
        <v>0</v>
      </c>
      <c r="AF55" s="32"/>
      <c r="AG55" s="32"/>
      <c r="AH55" s="32"/>
      <c r="AI55" s="32"/>
      <c r="AJ55" s="32"/>
      <c r="AK55" s="32"/>
      <c r="AL55" s="32"/>
      <c r="AM55" s="32"/>
      <c r="AN55" s="32"/>
      <c r="AO55" s="32"/>
      <c r="AP55" s="32"/>
      <c r="AQ55" s="32"/>
      <c r="AR55" s="32"/>
      <c r="AS55" s="32"/>
      <c r="AT55" s="14">
        <f t="shared" si="12"/>
      </c>
    </row>
    <row r="56" spans="1:46" s="14" customFormat="1" ht="17.25" customHeight="1">
      <c r="A56" s="55" t="s">
        <v>42</v>
      </c>
      <c r="B56" s="56"/>
      <c r="C56" s="56"/>
      <c r="D56" s="57"/>
      <c r="E56" s="95" t="s">
        <v>53</v>
      </c>
      <c r="F56" s="58" t="s">
        <v>52</v>
      </c>
      <c r="G56" s="59"/>
      <c r="H56" s="58" t="s">
        <v>9</v>
      </c>
      <c r="I56" s="98"/>
      <c r="J56" s="103"/>
      <c r="K56" s="16"/>
      <c r="L56" s="75"/>
      <c r="M56" s="32"/>
      <c r="N56" s="31">
        <f t="shared" si="0"/>
        <v>0</v>
      </c>
      <c r="O56" s="31">
        <f t="shared" si="1"/>
        <v>0</v>
      </c>
      <c r="P56" s="32"/>
      <c r="Q56" s="20">
        <f t="shared" si="2"/>
        <v>0</v>
      </c>
      <c r="R56" s="20">
        <f t="shared" si="3"/>
        <v>1</v>
      </c>
      <c r="S56" s="24">
        <f t="shared" si="4"/>
        <v>0</v>
      </c>
      <c r="T56" s="20" t="b">
        <f t="shared" si="5"/>
        <v>1</v>
      </c>
      <c r="U56" s="30" t="str">
        <f t="shared" si="6"/>
        <v>0</v>
      </c>
      <c r="V56" s="30">
        <f t="shared" si="7"/>
        <v>0</v>
      </c>
      <c r="W56" s="30">
        <f t="shared" si="8"/>
        <v>0</v>
      </c>
      <c r="X56" s="32"/>
      <c r="Y56" s="32"/>
      <c r="Z56" s="32"/>
      <c r="AA56" s="21">
        <f t="shared" si="9"/>
        <v>0</v>
      </c>
      <c r="AB56" s="21">
        <f>IF(AND(D55&lt;&gt;"",I55="",I56="",I57="",I58=""),1,0)</f>
        <v>0</v>
      </c>
      <c r="AC56" s="21">
        <f t="shared" si="10"/>
        <v>0</v>
      </c>
      <c r="AD56" s="21">
        <f t="shared" si="13"/>
        <v>0</v>
      </c>
      <c r="AE56" s="19">
        <f t="shared" si="11"/>
        <v>0</v>
      </c>
      <c r="AF56" s="32"/>
      <c r="AG56" s="32"/>
      <c r="AH56" s="32"/>
      <c r="AI56" s="32"/>
      <c r="AJ56" s="32"/>
      <c r="AK56" s="32"/>
      <c r="AL56" s="32"/>
      <c r="AM56" s="32"/>
      <c r="AN56" s="32"/>
      <c r="AO56" s="32"/>
      <c r="AP56" s="32"/>
      <c r="AQ56" s="32"/>
      <c r="AR56" s="32"/>
      <c r="AS56" s="32"/>
      <c r="AT56" s="14">
        <f t="shared" si="12"/>
      </c>
    </row>
    <row r="57" spans="1:46" s="14" customFormat="1" ht="17.25" customHeight="1">
      <c r="A57" s="55" t="s">
        <v>42</v>
      </c>
      <c r="B57" s="56"/>
      <c r="C57" s="57"/>
      <c r="D57" s="57"/>
      <c r="E57" s="95" t="s">
        <v>53</v>
      </c>
      <c r="F57" s="58" t="s">
        <v>52</v>
      </c>
      <c r="G57" s="59"/>
      <c r="H57" s="58" t="s">
        <v>9</v>
      </c>
      <c r="I57" s="98"/>
      <c r="J57" s="103"/>
      <c r="K57" s="16"/>
      <c r="L57" s="75"/>
      <c r="M57" s="32"/>
      <c r="N57" s="31">
        <f t="shared" si="0"/>
        <v>0</v>
      </c>
      <c r="O57" s="31">
        <f t="shared" si="1"/>
        <v>0</v>
      </c>
      <c r="P57" s="32"/>
      <c r="Q57" s="20">
        <f t="shared" si="2"/>
        <v>0</v>
      </c>
      <c r="R57" s="20">
        <f t="shared" si="3"/>
        <v>1</v>
      </c>
      <c r="S57" s="24">
        <f t="shared" si="4"/>
        <v>0</v>
      </c>
      <c r="T57" s="20" t="b">
        <f t="shared" si="5"/>
        <v>1</v>
      </c>
      <c r="U57" s="30" t="str">
        <f t="shared" si="6"/>
        <v>0</v>
      </c>
      <c r="V57" s="30">
        <f t="shared" si="7"/>
        <v>0</v>
      </c>
      <c r="W57" s="30">
        <f t="shared" si="8"/>
        <v>0</v>
      </c>
      <c r="X57" s="32"/>
      <c r="Y57" s="32"/>
      <c r="Z57" s="32"/>
      <c r="AA57" s="21">
        <f t="shared" si="9"/>
        <v>0</v>
      </c>
      <c r="AB57" s="21">
        <f>IF(AND(D55&lt;&gt;"",I55="",I56="",I57="",I58=""),1,0)</f>
        <v>0</v>
      </c>
      <c r="AC57" s="21">
        <f t="shared" si="10"/>
        <v>0</v>
      </c>
      <c r="AD57" s="21">
        <f t="shared" si="13"/>
        <v>0</v>
      </c>
      <c r="AE57" s="19">
        <f t="shared" si="11"/>
        <v>0</v>
      </c>
      <c r="AF57" s="32"/>
      <c r="AG57" s="32"/>
      <c r="AH57" s="32"/>
      <c r="AI57" s="32"/>
      <c r="AJ57" s="32"/>
      <c r="AK57" s="32"/>
      <c r="AL57" s="32"/>
      <c r="AM57" s="32"/>
      <c r="AN57" s="32"/>
      <c r="AO57" s="32"/>
      <c r="AP57" s="32"/>
      <c r="AQ57" s="32"/>
      <c r="AR57" s="32"/>
      <c r="AS57" s="32"/>
      <c r="AT57" s="14">
        <f t="shared" si="12"/>
      </c>
    </row>
    <row r="58" spans="1:46" s="14" customFormat="1" ht="17.25" customHeight="1">
      <c r="A58" s="55" t="s">
        <v>42</v>
      </c>
      <c r="B58" s="56"/>
      <c r="C58" s="57"/>
      <c r="D58" s="57"/>
      <c r="E58" s="95" t="s">
        <v>53</v>
      </c>
      <c r="F58" s="58" t="s">
        <v>52</v>
      </c>
      <c r="G58" s="59"/>
      <c r="H58" s="58" t="s">
        <v>9</v>
      </c>
      <c r="I58" s="98"/>
      <c r="J58" s="103"/>
      <c r="K58" s="16"/>
      <c r="L58" s="75"/>
      <c r="M58" s="32"/>
      <c r="N58" s="31">
        <f t="shared" si="0"/>
        <v>0</v>
      </c>
      <c r="O58" s="31">
        <f t="shared" si="1"/>
        <v>0</v>
      </c>
      <c r="P58" s="32"/>
      <c r="Q58" s="20">
        <f t="shared" si="2"/>
        <v>0</v>
      </c>
      <c r="R58" s="20">
        <f t="shared" si="3"/>
        <v>1</v>
      </c>
      <c r="S58" s="24">
        <f t="shared" si="4"/>
        <v>0</v>
      </c>
      <c r="T58" s="20" t="b">
        <f t="shared" si="5"/>
        <v>1</v>
      </c>
      <c r="U58" s="30" t="str">
        <f t="shared" si="6"/>
        <v>0</v>
      </c>
      <c r="V58" s="30">
        <f t="shared" si="7"/>
        <v>0</v>
      </c>
      <c r="W58" s="30">
        <f t="shared" si="8"/>
        <v>0</v>
      </c>
      <c r="X58" s="32"/>
      <c r="Y58" s="32"/>
      <c r="Z58" s="32"/>
      <c r="AA58" s="21">
        <f t="shared" si="9"/>
        <v>0</v>
      </c>
      <c r="AB58" s="21">
        <f>IF(AND(D55&lt;&gt;"",I55="",I56="",I57="",I58=""),1,0)</f>
        <v>0</v>
      </c>
      <c r="AC58" s="21">
        <f t="shared" si="10"/>
        <v>0</v>
      </c>
      <c r="AD58" s="21">
        <f t="shared" si="13"/>
        <v>0</v>
      </c>
      <c r="AE58" s="19">
        <f t="shared" si="11"/>
        <v>0</v>
      </c>
      <c r="AF58" s="32"/>
      <c r="AG58" s="32"/>
      <c r="AH58" s="32"/>
      <c r="AI58" s="32"/>
      <c r="AJ58" s="32"/>
      <c r="AK58" s="32"/>
      <c r="AL58" s="32"/>
      <c r="AM58" s="32"/>
      <c r="AN58" s="32"/>
      <c r="AO58" s="32"/>
      <c r="AP58" s="32"/>
      <c r="AQ58" s="32"/>
      <c r="AR58" s="32"/>
      <c r="AS58" s="32"/>
      <c r="AT58" s="14">
        <f t="shared" si="12"/>
      </c>
    </row>
    <row r="59" spans="1:46" s="14" customFormat="1" ht="17.25" customHeight="1">
      <c r="A59" s="60" t="s">
        <v>42</v>
      </c>
      <c r="B59" s="56"/>
      <c r="C59" s="57"/>
      <c r="D59" s="57"/>
      <c r="E59" s="94" t="s">
        <v>53</v>
      </c>
      <c r="F59" s="58" t="s">
        <v>52</v>
      </c>
      <c r="G59" s="59"/>
      <c r="H59" s="58" t="s">
        <v>9</v>
      </c>
      <c r="I59" s="98"/>
      <c r="J59" s="103"/>
      <c r="K59" s="16"/>
      <c r="L59" s="75"/>
      <c r="M59" s="32"/>
      <c r="N59" s="31">
        <f t="shared" si="0"/>
        <v>0</v>
      </c>
      <c r="O59" s="31">
        <f t="shared" si="1"/>
        <v>0</v>
      </c>
      <c r="P59" s="32"/>
      <c r="Q59" s="20">
        <f t="shared" si="2"/>
        <v>0</v>
      </c>
      <c r="R59" s="20">
        <f t="shared" si="3"/>
        <v>1</v>
      </c>
      <c r="S59" s="24">
        <f t="shared" si="4"/>
        <v>0</v>
      </c>
      <c r="T59" s="20" t="b">
        <f t="shared" si="5"/>
        <v>1</v>
      </c>
      <c r="U59" s="30" t="str">
        <f t="shared" si="6"/>
        <v>0</v>
      </c>
      <c r="V59" s="30">
        <f t="shared" si="7"/>
        <v>0</v>
      </c>
      <c r="W59" s="30">
        <f t="shared" si="8"/>
        <v>0</v>
      </c>
      <c r="X59" s="32"/>
      <c r="Y59" s="32"/>
      <c r="Z59" s="32"/>
      <c r="AA59" s="21">
        <f t="shared" si="9"/>
        <v>0</v>
      </c>
      <c r="AB59" s="21">
        <f>IF(AND(D59&lt;&gt;"",I59="",I60="",I61="",I62=""),1,0)</f>
        <v>0</v>
      </c>
      <c r="AC59" s="21">
        <f t="shared" si="10"/>
        <v>0</v>
      </c>
      <c r="AD59" s="21">
        <f t="shared" si="13"/>
        <v>0</v>
      </c>
      <c r="AE59" s="19">
        <f t="shared" si="11"/>
        <v>0</v>
      </c>
      <c r="AF59" s="32"/>
      <c r="AG59" s="32"/>
      <c r="AH59" s="32"/>
      <c r="AI59" s="32"/>
      <c r="AJ59" s="32"/>
      <c r="AK59" s="32"/>
      <c r="AL59" s="32"/>
      <c r="AM59" s="32"/>
      <c r="AN59" s="32"/>
      <c r="AO59" s="32"/>
      <c r="AP59" s="32"/>
      <c r="AQ59" s="32"/>
      <c r="AR59" s="32"/>
      <c r="AS59" s="32"/>
      <c r="AT59" s="14">
        <f t="shared" si="12"/>
      </c>
    </row>
    <row r="60" spans="1:46" s="14" customFormat="1" ht="17.25" customHeight="1">
      <c r="A60" s="55" t="s">
        <v>42</v>
      </c>
      <c r="B60" s="56"/>
      <c r="C60" s="56"/>
      <c r="D60" s="57"/>
      <c r="E60" s="95" t="s">
        <v>53</v>
      </c>
      <c r="F60" s="58" t="s">
        <v>52</v>
      </c>
      <c r="G60" s="59"/>
      <c r="H60" s="58" t="s">
        <v>9</v>
      </c>
      <c r="I60" s="98"/>
      <c r="J60" s="103"/>
      <c r="K60" s="16"/>
      <c r="L60" s="75"/>
      <c r="M60" s="32"/>
      <c r="N60" s="31">
        <f t="shared" si="0"/>
        <v>0</v>
      </c>
      <c r="O60" s="31">
        <f t="shared" si="1"/>
        <v>0</v>
      </c>
      <c r="P60" s="32"/>
      <c r="Q60" s="20">
        <f t="shared" si="2"/>
        <v>0</v>
      </c>
      <c r="R60" s="20">
        <f t="shared" si="3"/>
        <v>1</v>
      </c>
      <c r="S60" s="24">
        <f t="shared" si="4"/>
        <v>0</v>
      </c>
      <c r="T60" s="20" t="b">
        <f t="shared" si="5"/>
        <v>1</v>
      </c>
      <c r="U60" s="30" t="str">
        <f t="shared" si="6"/>
        <v>0</v>
      </c>
      <c r="V60" s="30">
        <f t="shared" si="7"/>
        <v>0</v>
      </c>
      <c r="W60" s="30">
        <f t="shared" si="8"/>
        <v>0</v>
      </c>
      <c r="X60" s="32"/>
      <c r="Y60" s="32"/>
      <c r="Z60" s="32"/>
      <c r="AA60" s="21">
        <f t="shared" si="9"/>
        <v>0</v>
      </c>
      <c r="AB60" s="21">
        <f>IF(AND(D59&lt;&gt;"",I59="",I60="",I61="",I62=""),1,0)</f>
        <v>0</v>
      </c>
      <c r="AC60" s="21">
        <f t="shared" si="10"/>
        <v>0</v>
      </c>
      <c r="AD60" s="21">
        <f t="shared" si="13"/>
        <v>0</v>
      </c>
      <c r="AE60" s="19">
        <f t="shared" si="11"/>
        <v>0</v>
      </c>
      <c r="AF60" s="32"/>
      <c r="AG60" s="32"/>
      <c r="AH60" s="32"/>
      <c r="AI60" s="32"/>
      <c r="AJ60" s="32"/>
      <c r="AK60" s="32"/>
      <c r="AL60" s="32"/>
      <c r="AM60" s="32"/>
      <c r="AN60" s="32"/>
      <c r="AO60" s="32"/>
      <c r="AP60" s="32"/>
      <c r="AQ60" s="32"/>
      <c r="AR60" s="32"/>
      <c r="AS60" s="32"/>
      <c r="AT60" s="14">
        <f t="shared" si="12"/>
      </c>
    </row>
    <row r="61" spans="1:46" s="14" customFormat="1" ht="17.25" customHeight="1">
      <c r="A61" s="55" t="s">
        <v>42</v>
      </c>
      <c r="B61" s="56"/>
      <c r="C61" s="57"/>
      <c r="D61" s="57"/>
      <c r="E61" s="95" t="s">
        <v>53</v>
      </c>
      <c r="F61" s="58" t="s">
        <v>52</v>
      </c>
      <c r="G61" s="59"/>
      <c r="H61" s="58" t="s">
        <v>9</v>
      </c>
      <c r="I61" s="98"/>
      <c r="J61" s="103"/>
      <c r="K61" s="16"/>
      <c r="L61" s="75"/>
      <c r="M61" s="32"/>
      <c r="N61" s="31">
        <f t="shared" si="0"/>
        <v>0</v>
      </c>
      <c r="O61" s="31">
        <f t="shared" si="1"/>
        <v>0</v>
      </c>
      <c r="P61" s="32"/>
      <c r="Q61" s="20">
        <f t="shared" si="2"/>
        <v>0</v>
      </c>
      <c r="R61" s="20">
        <f t="shared" si="3"/>
        <v>1</v>
      </c>
      <c r="S61" s="24">
        <f t="shared" si="4"/>
        <v>0</v>
      </c>
      <c r="T61" s="20" t="b">
        <f t="shared" si="5"/>
        <v>1</v>
      </c>
      <c r="U61" s="30" t="str">
        <f t="shared" si="6"/>
        <v>0</v>
      </c>
      <c r="V61" s="30">
        <f t="shared" si="7"/>
        <v>0</v>
      </c>
      <c r="W61" s="30">
        <f t="shared" si="8"/>
        <v>0</v>
      </c>
      <c r="X61" s="32"/>
      <c r="Y61" s="32"/>
      <c r="Z61" s="32"/>
      <c r="AA61" s="21">
        <f t="shared" si="9"/>
        <v>0</v>
      </c>
      <c r="AB61" s="21">
        <f>IF(AND(D59&lt;&gt;"",I59="",I60="",I61="",I62=""),1,0)</f>
        <v>0</v>
      </c>
      <c r="AC61" s="21">
        <f t="shared" si="10"/>
        <v>0</v>
      </c>
      <c r="AD61" s="21">
        <f t="shared" si="13"/>
        <v>0</v>
      </c>
      <c r="AE61" s="19">
        <f t="shared" si="11"/>
        <v>0</v>
      </c>
      <c r="AF61" s="32"/>
      <c r="AG61" s="32"/>
      <c r="AH61" s="32"/>
      <c r="AI61" s="32"/>
      <c r="AJ61" s="32"/>
      <c r="AK61" s="32"/>
      <c r="AL61" s="32"/>
      <c r="AM61" s="32"/>
      <c r="AN61" s="32"/>
      <c r="AO61" s="32"/>
      <c r="AP61" s="32"/>
      <c r="AQ61" s="32"/>
      <c r="AR61" s="32"/>
      <c r="AS61" s="32"/>
      <c r="AT61" s="14">
        <f t="shared" si="12"/>
      </c>
    </row>
    <row r="62" spans="1:46" s="14" customFormat="1" ht="17.25" customHeight="1">
      <c r="A62" s="55" t="s">
        <v>42</v>
      </c>
      <c r="B62" s="56"/>
      <c r="C62" s="57"/>
      <c r="D62" s="57"/>
      <c r="E62" s="95" t="s">
        <v>53</v>
      </c>
      <c r="F62" s="58" t="s">
        <v>52</v>
      </c>
      <c r="G62" s="59"/>
      <c r="H62" s="58" t="s">
        <v>9</v>
      </c>
      <c r="I62" s="98"/>
      <c r="J62" s="103"/>
      <c r="K62" s="16"/>
      <c r="L62" s="75"/>
      <c r="M62" s="32"/>
      <c r="N62" s="31">
        <f t="shared" si="0"/>
        <v>0</v>
      </c>
      <c r="O62" s="31">
        <f t="shared" si="1"/>
        <v>0</v>
      </c>
      <c r="P62" s="32"/>
      <c r="Q62" s="20">
        <f t="shared" si="2"/>
        <v>0</v>
      </c>
      <c r="R62" s="20">
        <f t="shared" si="3"/>
        <v>1</v>
      </c>
      <c r="S62" s="24">
        <f t="shared" si="4"/>
        <v>0</v>
      </c>
      <c r="T62" s="20" t="b">
        <f t="shared" si="5"/>
        <v>1</v>
      </c>
      <c r="U62" s="30" t="str">
        <f t="shared" si="6"/>
        <v>0</v>
      </c>
      <c r="V62" s="30">
        <f t="shared" si="7"/>
        <v>0</v>
      </c>
      <c r="W62" s="30">
        <f t="shared" si="8"/>
        <v>0</v>
      </c>
      <c r="X62" s="32"/>
      <c r="Y62" s="32"/>
      <c r="Z62" s="32"/>
      <c r="AA62" s="21">
        <f t="shared" si="9"/>
        <v>0</v>
      </c>
      <c r="AB62" s="21">
        <f>IF(AND(D59&lt;&gt;"",I59="",I60="",I61="",I62=""),1,0)</f>
        <v>0</v>
      </c>
      <c r="AC62" s="21">
        <f t="shared" si="10"/>
        <v>0</v>
      </c>
      <c r="AD62" s="21">
        <f t="shared" si="13"/>
        <v>0</v>
      </c>
      <c r="AE62" s="19">
        <f t="shared" si="11"/>
        <v>0</v>
      </c>
      <c r="AF62" s="32"/>
      <c r="AG62" s="32"/>
      <c r="AH62" s="32"/>
      <c r="AI62" s="32"/>
      <c r="AJ62" s="32"/>
      <c r="AK62" s="32"/>
      <c r="AL62" s="32"/>
      <c r="AM62" s="32"/>
      <c r="AN62" s="32"/>
      <c r="AO62" s="32"/>
      <c r="AP62" s="32"/>
      <c r="AQ62" s="32"/>
      <c r="AR62" s="32"/>
      <c r="AS62" s="32"/>
      <c r="AT62" s="14">
        <f t="shared" si="12"/>
      </c>
    </row>
    <row r="63" spans="1:46" s="14" customFormat="1" ht="17.25" customHeight="1">
      <c r="A63" s="60" t="s">
        <v>42</v>
      </c>
      <c r="B63" s="56"/>
      <c r="C63" s="57"/>
      <c r="D63" s="57"/>
      <c r="E63" s="95" t="s">
        <v>53</v>
      </c>
      <c r="F63" s="58" t="s">
        <v>52</v>
      </c>
      <c r="G63" s="59"/>
      <c r="H63" s="58" t="s">
        <v>9</v>
      </c>
      <c r="I63" s="98"/>
      <c r="J63" s="103"/>
      <c r="K63" s="16"/>
      <c r="L63" s="75"/>
      <c r="M63" s="32"/>
      <c r="N63" s="31">
        <f t="shared" si="0"/>
        <v>0</v>
      </c>
      <c r="O63" s="31">
        <f t="shared" si="1"/>
        <v>0</v>
      </c>
      <c r="P63" s="32"/>
      <c r="Q63" s="20">
        <f t="shared" si="2"/>
        <v>0</v>
      </c>
      <c r="R63" s="20">
        <f t="shared" si="3"/>
        <v>1</v>
      </c>
      <c r="S63" s="24">
        <f t="shared" si="4"/>
        <v>0</v>
      </c>
      <c r="T63" s="20" t="b">
        <f t="shared" si="5"/>
        <v>1</v>
      </c>
      <c r="U63" s="30" t="str">
        <f t="shared" si="6"/>
        <v>0</v>
      </c>
      <c r="V63" s="30">
        <f t="shared" si="7"/>
        <v>0</v>
      </c>
      <c r="W63" s="30">
        <f t="shared" si="8"/>
        <v>0</v>
      </c>
      <c r="X63" s="32"/>
      <c r="Y63" s="32"/>
      <c r="Z63" s="32"/>
      <c r="AA63" s="21">
        <f t="shared" si="9"/>
        <v>0</v>
      </c>
      <c r="AB63" s="21">
        <f>IF(AND(D63&lt;&gt;"",I63="",I64="",I65="",I66=""),1,0)</f>
        <v>0</v>
      </c>
      <c r="AC63" s="21">
        <f t="shared" si="10"/>
        <v>0</v>
      </c>
      <c r="AD63" s="21">
        <f t="shared" si="13"/>
        <v>0</v>
      </c>
      <c r="AE63" s="19">
        <f t="shared" si="11"/>
        <v>0</v>
      </c>
      <c r="AF63" s="32"/>
      <c r="AG63" s="32"/>
      <c r="AH63" s="32"/>
      <c r="AI63" s="32"/>
      <c r="AJ63" s="32"/>
      <c r="AK63" s="32"/>
      <c r="AL63" s="32"/>
      <c r="AM63" s="32"/>
      <c r="AN63" s="32"/>
      <c r="AO63" s="32"/>
      <c r="AP63" s="32"/>
      <c r="AQ63" s="32"/>
      <c r="AR63" s="32"/>
      <c r="AS63" s="32"/>
      <c r="AT63" s="14">
        <f t="shared" si="12"/>
      </c>
    </row>
    <row r="64" spans="1:46" ht="17.25" customHeight="1">
      <c r="A64" s="55" t="s">
        <v>42</v>
      </c>
      <c r="B64" s="56"/>
      <c r="C64" s="56"/>
      <c r="D64" s="57"/>
      <c r="E64" s="95" t="s">
        <v>53</v>
      </c>
      <c r="F64" s="58" t="s">
        <v>52</v>
      </c>
      <c r="G64" s="59"/>
      <c r="H64" s="58" t="s">
        <v>9</v>
      </c>
      <c r="I64" s="98"/>
      <c r="J64" s="103"/>
      <c r="K64" s="16"/>
      <c r="L64" s="75"/>
      <c r="N64" s="31">
        <f t="shared" si="0"/>
        <v>0</v>
      </c>
      <c r="O64" s="31">
        <f t="shared" si="1"/>
        <v>0</v>
      </c>
      <c r="Q64" s="20">
        <f t="shared" si="2"/>
        <v>0</v>
      </c>
      <c r="R64" s="20">
        <f t="shared" si="3"/>
        <v>1</v>
      </c>
      <c r="S64" s="24">
        <f t="shared" si="4"/>
        <v>0</v>
      </c>
      <c r="T64" s="20" t="b">
        <f t="shared" si="5"/>
        <v>1</v>
      </c>
      <c r="U64" s="30" t="str">
        <f t="shared" si="6"/>
        <v>0</v>
      </c>
      <c r="V64" s="30">
        <f t="shared" si="7"/>
        <v>0</v>
      </c>
      <c r="W64" s="30">
        <f t="shared" si="8"/>
        <v>0</v>
      </c>
      <c r="AA64" s="21">
        <f t="shared" si="9"/>
        <v>0</v>
      </c>
      <c r="AB64" s="21">
        <f>IF(AND(D63&lt;&gt;"",I63="",I64="",I65="",I66=""),1,0)</f>
        <v>0</v>
      </c>
      <c r="AC64" s="21">
        <f t="shared" si="10"/>
        <v>0</v>
      </c>
      <c r="AD64" s="21">
        <f t="shared" si="13"/>
        <v>0</v>
      </c>
      <c r="AE64" s="19">
        <f t="shared" si="11"/>
        <v>0</v>
      </c>
      <c r="AT64" s="14">
        <f t="shared" si="12"/>
      </c>
    </row>
    <row r="65" spans="1:46" ht="17.25" customHeight="1">
      <c r="A65" s="55" t="s">
        <v>42</v>
      </c>
      <c r="B65" s="56"/>
      <c r="C65" s="57"/>
      <c r="D65" s="57"/>
      <c r="E65" s="94" t="s">
        <v>53</v>
      </c>
      <c r="F65" s="58" t="s">
        <v>52</v>
      </c>
      <c r="G65" s="59"/>
      <c r="H65" s="58" t="s">
        <v>9</v>
      </c>
      <c r="I65" s="98"/>
      <c r="J65" s="103"/>
      <c r="K65" s="16"/>
      <c r="L65" s="75"/>
      <c r="N65" s="31">
        <f t="shared" si="0"/>
        <v>0</v>
      </c>
      <c r="O65" s="31">
        <f t="shared" si="1"/>
        <v>0</v>
      </c>
      <c r="Q65" s="20">
        <f t="shared" si="2"/>
        <v>0</v>
      </c>
      <c r="R65" s="20">
        <f t="shared" si="3"/>
        <v>1</v>
      </c>
      <c r="S65" s="24">
        <f t="shared" si="4"/>
        <v>0</v>
      </c>
      <c r="T65" s="20" t="b">
        <f t="shared" si="5"/>
        <v>1</v>
      </c>
      <c r="U65" s="30" t="str">
        <f t="shared" si="6"/>
        <v>0</v>
      </c>
      <c r="V65" s="30">
        <f t="shared" si="7"/>
        <v>0</v>
      </c>
      <c r="W65" s="30">
        <f t="shared" si="8"/>
        <v>0</v>
      </c>
      <c r="AA65" s="21">
        <f t="shared" si="9"/>
        <v>0</v>
      </c>
      <c r="AB65" s="21">
        <f>IF(AND(D63&lt;&gt;"",I63="",I64="",I65="",I66=""),1,0)</f>
        <v>0</v>
      </c>
      <c r="AC65" s="21">
        <f t="shared" si="10"/>
        <v>0</v>
      </c>
      <c r="AD65" s="21">
        <f t="shared" si="13"/>
        <v>0</v>
      </c>
      <c r="AE65" s="19">
        <f t="shared" si="11"/>
        <v>0</v>
      </c>
      <c r="AT65" s="14">
        <f t="shared" si="12"/>
      </c>
    </row>
    <row r="66" spans="1:46" ht="17.25" customHeight="1">
      <c r="A66" s="55" t="s">
        <v>42</v>
      </c>
      <c r="B66" s="56"/>
      <c r="C66" s="57"/>
      <c r="D66" s="57"/>
      <c r="E66" s="95" t="s">
        <v>53</v>
      </c>
      <c r="F66" s="58" t="s">
        <v>52</v>
      </c>
      <c r="G66" s="59"/>
      <c r="H66" s="58" t="s">
        <v>9</v>
      </c>
      <c r="I66" s="98"/>
      <c r="J66" s="103"/>
      <c r="K66" s="16"/>
      <c r="L66" s="75"/>
      <c r="N66" s="31">
        <f t="shared" si="0"/>
        <v>0</v>
      </c>
      <c r="O66" s="31">
        <f t="shared" si="1"/>
        <v>0</v>
      </c>
      <c r="Q66" s="20">
        <f t="shared" si="2"/>
        <v>0</v>
      </c>
      <c r="R66" s="20">
        <f t="shared" si="3"/>
        <v>1</v>
      </c>
      <c r="S66" s="24">
        <f t="shared" si="4"/>
        <v>0</v>
      </c>
      <c r="T66" s="20" t="b">
        <f t="shared" si="5"/>
        <v>1</v>
      </c>
      <c r="U66" s="30" t="str">
        <f t="shared" si="6"/>
        <v>0</v>
      </c>
      <c r="V66" s="30">
        <f t="shared" si="7"/>
        <v>0</v>
      </c>
      <c r="W66" s="30">
        <f t="shared" si="8"/>
        <v>0</v>
      </c>
      <c r="AA66" s="21">
        <f t="shared" si="9"/>
        <v>0</v>
      </c>
      <c r="AB66" s="21">
        <f>IF(AND(D63&lt;&gt;"",I63="",I64="",I65="",I66=""),1,0)</f>
        <v>0</v>
      </c>
      <c r="AC66" s="21">
        <f t="shared" si="10"/>
        <v>0</v>
      </c>
      <c r="AD66" s="21">
        <f t="shared" si="13"/>
        <v>0</v>
      </c>
      <c r="AE66" s="19">
        <f t="shared" si="11"/>
        <v>0</v>
      </c>
      <c r="AT66" s="14">
        <f t="shared" si="12"/>
      </c>
    </row>
    <row r="67" spans="1:46" ht="17.25" customHeight="1">
      <c r="A67" s="60" t="s">
        <v>42</v>
      </c>
      <c r="B67" s="56"/>
      <c r="C67" s="57"/>
      <c r="D67" s="57"/>
      <c r="E67" s="95" t="s">
        <v>53</v>
      </c>
      <c r="F67" s="58" t="s">
        <v>52</v>
      </c>
      <c r="G67" s="59"/>
      <c r="H67" s="58" t="s">
        <v>9</v>
      </c>
      <c r="I67" s="98"/>
      <c r="J67" s="103"/>
      <c r="K67" s="16"/>
      <c r="L67" s="75"/>
      <c r="N67" s="31">
        <f t="shared" si="0"/>
        <v>0</v>
      </c>
      <c r="O67" s="31">
        <f t="shared" si="1"/>
        <v>0</v>
      </c>
      <c r="Q67" s="20">
        <f t="shared" si="2"/>
        <v>0</v>
      </c>
      <c r="R67" s="20">
        <f t="shared" si="3"/>
        <v>1</v>
      </c>
      <c r="S67" s="24">
        <f t="shared" si="4"/>
        <v>0</v>
      </c>
      <c r="T67" s="20" t="b">
        <f t="shared" si="5"/>
        <v>1</v>
      </c>
      <c r="U67" s="30" t="str">
        <f t="shared" si="6"/>
        <v>0</v>
      </c>
      <c r="V67" s="30">
        <f t="shared" si="7"/>
        <v>0</v>
      </c>
      <c r="W67" s="30">
        <f t="shared" si="8"/>
        <v>0</v>
      </c>
      <c r="AA67" s="21">
        <f t="shared" si="9"/>
        <v>0</v>
      </c>
      <c r="AB67" s="21">
        <f>IF(AND(D67&lt;&gt;"",I67="",I68="",I69="",I70=""),1,0)</f>
        <v>0</v>
      </c>
      <c r="AC67" s="21">
        <f t="shared" si="10"/>
        <v>0</v>
      </c>
      <c r="AD67" s="21">
        <f t="shared" si="13"/>
        <v>0</v>
      </c>
      <c r="AE67" s="19">
        <f t="shared" si="11"/>
        <v>0</v>
      </c>
      <c r="AT67" s="14">
        <f t="shared" si="12"/>
      </c>
    </row>
    <row r="68" spans="1:46" ht="17.25" customHeight="1">
      <c r="A68" s="55" t="s">
        <v>42</v>
      </c>
      <c r="B68" s="56"/>
      <c r="C68" s="56"/>
      <c r="D68" s="57"/>
      <c r="E68" s="95" t="s">
        <v>53</v>
      </c>
      <c r="F68" s="58" t="s">
        <v>52</v>
      </c>
      <c r="G68" s="59"/>
      <c r="H68" s="58" t="s">
        <v>9</v>
      </c>
      <c r="I68" s="98"/>
      <c r="J68" s="103"/>
      <c r="K68" s="16"/>
      <c r="L68" s="75"/>
      <c r="N68" s="31">
        <f t="shared" si="0"/>
        <v>0</v>
      </c>
      <c r="O68" s="31">
        <f t="shared" si="1"/>
        <v>0</v>
      </c>
      <c r="Q68" s="20">
        <f t="shared" si="2"/>
        <v>0</v>
      </c>
      <c r="R68" s="20">
        <f t="shared" si="3"/>
        <v>1</v>
      </c>
      <c r="S68" s="24">
        <f t="shared" si="4"/>
        <v>0</v>
      </c>
      <c r="T68" s="20" t="b">
        <f t="shared" si="5"/>
        <v>1</v>
      </c>
      <c r="U68" s="30" t="str">
        <f t="shared" si="6"/>
        <v>0</v>
      </c>
      <c r="V68" s="30">
        <f t="shared" si="7"/>
        <v>0</v>
      </c>
      <c r="W68" s="30">
        <f t="shared" si="8"/>
        <v>0</v>
      </c>
      <c r="AA68" s="21">
        <f t="shared" si="9"/>
        <v>0</v>
      </c>
      <c r="AB68" s="21">
        <f>IF(AND(D67&lt;&gt;"",I67="",I68="",I69="",I70=""),1,0)</f>
        <v>0</v>
      </c>
      <c r="AC68" s="21">
        <f t="shared" si="10"/>
        <v>0</v>
      </c>
      <c r="AD68" s="21">
        <f t="shared" si="13"/>
        <v>0</v>
      </c>
      <c r="AE68" s="19">
        <f t="shared" si="11"/>
        <v>0</v>
      </c>
      <c r="AT68" s="14">
        <f t="shared" si="12"/>
      </c>
    </row>
    <row r="69" spans="1:46" ht="17.25" customHeight="1">
      <c r="A69" s="55" t="s">
        <v>42</v>
      </c>
      <c r="B69" s="56"/>
      <c r="C69" s="57"/>
      <c r="D69" s="57"/>
      <c r="E69" s="95" t="s">
        <v>53</v>
      </c>
      <c r="F69" s="58" t="s">
        <v>52</v>
      </c>
      <c r="G69" s="59"/>
      <c r="H69" s="58" t="s">
        <v>9</v>
      </c>
      <c r="I69" s="98"/>
      <c r="J69" s="103"/>
      <c r="K69" s="16"/>
      <c r="L69" s="75"/>
      <c r="N69" s="31">
        <f t="shared" si="0"/>
        <v>0</v>
      </c>
      <c r="O69" s="31">
        <f t="shared" si="1"/>
        <v>0</v>
      </c>
      <c r="Q69" s="20">
        <f t="shared" si="2"/>
        <v>0</v>
      </c>
      <c r="R69" s="20">
        <f t="shared" si="3"/>
        <v>1</v>
      </c>
      <c r="S69" s="24">
        <f t="shared" si="4"/>
        <v>0</v>
      </c>
      <c r="T69" s="20" t="b">
        <f t="shared" si="5"/>
        <v>1</v>
      </c>
      <c r="U69" s="30" t="str">
        <f t="shared" si="6"/>
        <v>0</v>
      </c>
      <c r="V69" s="30">
        <f t="shared" si="7"/>
        <v>0</v>
      </c>
      <c r="W69" s="30">
        <f t="shared" si="8"/>
        <v>0</v>
      </c>
      <c r="AA69" s="21">
        <f t="shared" si="9"/>
        <v>0</v>
      </c>
      <c r="AB69" s="21">
        <f>IF(AND(D67&lt;&gt;"",I67="",I68="",I69="",I70=""),1,0)</f>
        <v>0</v>
      </c>
      <c r="AC69" s="21">
        <f t="shared" si="10"/>
        <v>0</v>
      </c>
      <c r="AD69" s="21">
        <f t="shared" si="13"/>
        <v>0</v>
      </c>
      <c r="AE69" s="19">
        <f t="shared" si="11"/>
        <v>0</v>
      </c>
      <c r="AT69" s="14">
        <f t="shared" si="12"/>
      </c>
    </row>
    <row r="70" spans="1:46" ht="17.25" customHeight="1">
      <c r="A70" s="55" t="s">
        <v>42</v>
      </c>
      <c r="B70" s="56"/>
      <c r="C70" s="57"/>
      <c r="D70" s="57"/>
      <c r="E70" s="95" t="s">
        <v>53</v>
      </c>
      <c r="F70" s="58" t="s">
        <v>52</v>
      </c>
      <c r="G70" s="59"/>
      <c r="H70" s="58" t="s">
        <v>9</v>
      </c>
      <c r="I70" s="98"/>
      <c r="J70" s="103"/>
      <c r="K70" s="16"/>
      <c r="L70" s="75"/>
      <c r="N70" s="31">
        <f t="shared" si="0"/>
        <v>0</v>
      </c>
      <c r="O70" s="31">
        <f t="shared" si="1"/>
        <v>0</v>
      </c>
      <c r="Q70" s="20">
        <f t="shared" si="2"/>
        <v>0</v>
      </c>
      <c r="R70" s="20">
        <f t="shared" si="3"/>
        <v>1</v>
      </c>
      <c r="S70" s="24">
        <f t="shared" si="4"/>
        <v>0</v>
      </c>
      <c r="T70" s="20" t="b">
        <f t="shared" si="5"/>
        <v>1</v>
      </c>
      <c r="U70" s="30" t="str">
        <f t="shared" si="6"/>
        <v>0</v>
      </c>
      <c r="V70" s="30">
        <f t="shared" si="7"/>
        <v>0</v>
      </c>
      <c r="W70" s="30">
        <f t="shared" si="8"/>
        <v>0</v>
      </c>
      <c r="AA70" s="21">
        <f t="shared" si="9"/>
        <v>0</v>
      </c>
      <c r="AB70" s="21">
        <f>IF(AND(D67&lt;&gt;"",I67="",I68="",I69="",I70=""),1,0)</f>
        <v>0</v>
      </c>
      <c r="AC70" s="21">
        <f t="shared" si="10"/>
        <v>0</v>
      </c>
      <c r="AD70" s="21">
        <f t="shared" si="13"/>
        <v>0</v>
      </c>
      <c r="AE70" s="19">
        <f t="shared" si="11"/>
        <v>0</v>
      </c>
      <c r="AT70" s="14">
        <f t="shared" si="12"/>
      </c>
    </row>
    <row r="71" spans="1:46" ht="17.25" customHeight="1">
      <c r="A71" s="60" t="s">
        <v>42</v>
      </c>
      <c r="B71" s="56"/>
      <c r="C71" s="57"/>
      <c r="D71" s="57"/>
      <c r="E71" s="95" t="s">
        <v>53</v>
      </c>
      <c r="F71" s="58" t="s">
        <v>52</v>
      </c>
      <c r="G71" s="59"/>
      <c r="H71" s="58" t="s">
        <v>9</v>
      </c>
      <c r="I71" s="98"/>
      <c r="J71" s="103"/>
      <c r="K71" s="16"/>
      <c r="L71" s="75"/>
      <c r="N71" s="31">
        <f t="shared" si="0"/>
        <v>0</v>
      </c>
      <c r="O71" s="31">
        <f t="shared" si="1"/>
        <v>0</v>
      </c>
      <c r="Q71" s="20">
        <f t="shared" si="2"/>
        <v>0</v>
      </c>
      <c r="R71" s="20">
        <f t="shared" si="3"/>
        <v>1</v>
      </c>
      <c r="S71" s="24">
        <f t="shared" si="4"/>
        <v>0</v>
      </c>
      <c r="T71" s="20" t="b">
        <f t="shared" si="5"/>
        <v>1</v>
      </c>
      <c r="U71" s="30" t="str">
        <f t="shared" si="6"/>
        <v>0</v>
      </c>
      <c r="V71" s="30">
        <f t="shared" si="7"/>
        <v>0</v>
      </c>
      <c r="W71" s="30">
        <f t="shared" si="8"/>
        <v>0</v>
      </c>
      <c r="AA71" s="21">
        <f t="shared" si="9"/>
        <v>0</v>
      </c>
      <c r="AB71" s="21">
        <f>IF(AND(D71&lt;&gt;"",I71="",I72="",I73="",I74=""),1,0)</f>
        <v>0</v>
      </c>
      <c r="AC71" s="21">
        <f t="shared" si="10"/>
        <v>0</v>
      </c>
      <c r="AD71" s="21">
        <f t="shared" si="13"/>
        <v>0</v>
      </c>
      <c r="AE71" s="19">
        <f t="shared" si="11"/>
        <v>0</v>
      </c>
      <c r="AT71" s="14">
        <f t="shared" si="12"/>
      </c>
    </row>
    <row r="72" spans="1:46" ht="17.25" customHeight="1">
      <c r="A72" s="55" t="s">
        <v>42</v>
      </c>
      <c r="B72" s="56"/>
      <c r="C72" s="56"/>
      <c r="D72" s="57"/>
      <c r="E72" s="95" t="s">
        <v>53</v>
      </c>
      <c r="F72" s="58" t="s">
        <v>52</v>
      </c>
      <c r="G72" s="59"/>
      <c r="H72" s="58" t="s">
        <v>9</v>
      </c>
      <c r="I72" s="98"/>
      <c r="J72" s="103"/>
      <c r="K72" s="16"/>
      <c r="L72" s="75"/>
      <c r="N72" s="31">
        <f t="shared" si="0"/>
        <v>0</v>
      </c>
      <c r="O72" s="31">
        <f t="shared" si="1"/>
        <v>0</v>
      </c>
      <c r="Q72" s="20">
        <f t="shared" si="2"/>
        <v>0</v>
      </c>
      <c r="R72" s="20">
        <f t="shared" si="3"/>
        <v>1</v>
      </c>
      <c r="S72" s="24">
        <f t="shared" si="4"/>
        <v>0</v>
      </c>
      <c r="T72" s="20" t="b">
        <f t="shared" si="5"/>
        <v>1</v>
      </c>
      <c r="U72" s="30" t="str">
        <f t="shared" si="6"/>
        <v>0</v>
      </c>
      <c r="V72" s="30">
        <f t="shared" si="7"/>
        <v>0</v>
      </c>
      <c r="W72" s="30">
        <f t="shared" si="8"/>
        <v>0</v>
      </c>
      <c r="AA72" s="21">
        <f t="shared" si="9"/>
        <v>0</v>
      </c>
      <c r="AB72" s="21">
        <f>IF(AND(D71&lt;&gt;"",I71="",I72="",I73="",I74=""),1,0)</f>
        <v>0</v>
      </c>
      <c r="AC72" s="21">
        <f t="shared" si="10"/>
        <v>0</v>
      </c>
      <c r="AD72" s="21">
        <f t="shared" si="13"/>
        <v>0</v>
      </c>
      <c r="AE72" s="19">
        <f t="shared" si="11"/>
        <v>0</v>
      </c>
      <c r="AT72" s="14">
        <f t="shared" si="12"/>
      </c>
    </row>
    <row r="73" spans="1:46" ht="17.25" customHeight="1">
      <c r="A73" s="55" t="s">
        <v>42</v>
      </c>
      <c r="B73" s="56"/>
      <c r="C73" s="57"/>
      <c r="D73" s="57"/>
      <c r="E73" s="95" t="s">
        <v>53</v>
      </c>
      <c r="F73" s="58" t="s">
        <v>52</v>
      </c>
      <c r="G73" s="59"/>
      <c r="H73" s="58" t="s">
        <v>9</v>
      </c>
      <c r="I73" s="98"/>
      <c r="J73" s="103"/>
      <c r="K73" s="16"/>
      <c r="L73" s="75"/>
      <c r="N73" s="31">
        <f t="shared" si="0"/>
        <v>0</v>
      </c>
      <c r="O73" s="31">
        <f t="shared" si="1"/>
        <v>0</v>
      </c>
      <c r="Q73" s="20">
        <f t="shared" si="2"/>
        <v>0</v>
      </c>
      <c r="R73" s="20">
        <f t="shared" si="3"/>
        <v>1</v>
      </c>
      <c r="S73" s="24">
        <f t="shared" si="4"/>
        <v>0</v>
      </c>
      <c r="T73" s="20" t="b">
        <f t="shared" si="5"/>
        <v>1</v>
      </c>
      <c r="U73" s="30" t="str">
        <f t="shared" si="6"/>
        <v>0</v>
      </c>
      <c r="V73" s="30">
        <f t="shared" si="7"/>
        <v>0</v>
      </c>
      <c r="W73" s="30">
        <f t="shared" si="8"/>
        <v>0</v>
      </c>
      <c r="AA73" s="21">
        <f t="shared" si="9"/>
        <v>0</v>
      </c>
      <c r="AB73" s="21">
        <f>IF(AND(D71&lt;&gt;"",I71="",I72="",I73="",I74=""),1,0)</f>
        <v>0</v>
      </c>
      <c r="AC73" s="21">
        <f t="shared" si="10"/>
        <v>0</v>
      </c>
      <c r="AD73" s="21">
        <f t="shared" si="13"/>
        <v>0</v>
      </c>
      <c r="AE73" s="19">
        <f t="shared" si="11"/>
        <v>0</v>
      </c>
      <c r="AT73" s="14">
        <f t="shared" si="12"/>
      </c>
    </row>
    <row r="74" spans="1:46" ht="17.25" customHeight="1">
      <c r="A74" s="55" t="s">
        <v>42</v>
      </c>
      <c r="B74" s="56"/>
      <c r="C74" s="57"/>
      <c r="D74" s="57"/>
      <c r="E74" s="95" t="s">
        <v>53</v>
      </c>
      <c r="F74" s="58" t="s">
        <v>52</v>
      </c>
      <c r="G74" s="59"/>
      <c r="H74" s="58" t="s">
        <v>9</v>
      </c>
      <c r="I74" s="98"/>
      <c r="J74" s="103"/>
      <c r="K74" s="16"/>
      <c r="L74" s="75"/>
      <c r="N74" s="31">
        <f t="shared" si="0"/>
        <v>0</v>
      </c>
      <c r="O74" s="31">
        <f t="shared" si="1"/>
        <v>0</v>
      </c>
      <c r="Q74" s="20">
        <f t="shared" si="2"/>
        <v>0</v>
      </c>
      <c r="R74" s="20">
        <f t="shared" si="3"/>
        <v>1</v>
      </c>
      <c r="S74" s="24">
        <f t="shared" si="4"/>
        <v>0</v>
      </c>
      <c r="T74" s="20" t="b">
        <f t="shared" si="5"/>
        <v>1</v>
      </c>
      <c r="U74" s="30" t="str">
        <f t="shared" si="6"/>
        <v>0</v>
      </c>
      <c r="V74" s="30">
        <f t="shared" si="7"/>
        <v>0</v>
      </c>
      <c r="W74" s="30">
        <f t="shared" si="8"/>
        <v>0</v>
      </c>
      <c r="AA74" s="21">
        <f t="shared" si="9"/>
        <v>0</v>
      </c>
      <c r="AB74" s="21">
        <f>IF(AND(D71&lt;&gt;"",I71="",I72="",I73="",I74=""),1,0)</f>
        <v>0</v>
      </c>
      <c r="AC74" s="21">
        <f t="shared" si="10"/>
        <v>0</v>
      </c>
      <c r="AD74" s="21">
        <f t="shared" si="13"/>
        <v>0</v>
      </c>
      <c r="AE74" s="19">
        <f t="shared" si="11"/>
        <v>0</v>
      </c>
      <c r="AT74" s="14">
        <f t="shared" si="12"/>
      </c>
    </row>
    <row r="75" spans="1:46" ht="17.25" customHeight="1">
      <c r="A75" s="60" t="s">
        <v>42</v>
      </c>
      <c r="B75" s="56"/>
      <c r="C75" s="57"/>
      <c r="D75" s="57"/>
      <c r="E75" s="95" t="s">
        <v>53</v>
      </c>
      <c r="F75" s="58" t="s">
        <v>52</v>
      </c>
      <c r="G75" s="59"/>
      <c r="H75" s="58" t="s">
        <v>9</v>
      </c>
      <c r="I75" s="98"/>
      <c r="J75" s="103"/>
      <c r="K75" s="16"/>
      <c r="L75" s="75"/>
      <c r="N75" s="31">
        <f t="shared" si="0"/>
        <v>0</v>
      </c>
      <c r="O75" s="31">
        <f t="shared" si="1"/>
        <v>0</v>
      </c>
      <c r="Q75" s="20">
        <f t="shared" si="2"/>
        <v>0</v>
      </c>
      <c r="R75" s="20">
        <f t="shared" si="3"/>
        <v>1</v>
      </c>
      <c r="S75" s="24">
        <f t="shared" si="4"/>
        <v>0</v>
      </c>
      <c r="T75" s="20" t="b">
        <f t="shared" si="5"/>
        <v>1</v>
      </c>
      <c r="U75" s="30" t="str">
        <f t="shared" si="6"/>
        <v>0</v>
      </c>
      <c r="V75" s="30">
        <f t="shared" si="7"/>
        <v>0</v>
      </c>
      <c r="W75" s="30">
        <f t="shared" si="8"/>
        <v>0</v>
      </c>
      <c r="AA75" s="21">
        <f t="shared" si="9"/>
        <v>0</v>
      </c>
      <c r="AB75" s="21">
        <f>IF(AND(D75&lt;&gt;"",I75="",I76="",I77="",I78=""),1,0)</f>
        <v>0</v>
      </c>
      <c r="AC75" s="21">
        <f t="shared" si="10"/>
        <v>0</v>
      </c>
      <c r="AD75" s="21">
        <f t="shared" si="13"/>
        <v>0</v>
      </c>
      <c r="AE75" s="19">
        <f t="shared" si="11"/>
        <v>0</v>
      </c>
      <c r="AT75" s="14">
        <f t="shared" si="12"/>
      </c>
    </row>
    <row r="76" spans="1:46" ht="17.25" customHeight="1">
      <c r="A76" s="55" t="s">
        <v>42</v>
      </c>
      <c r="B76" s="56"/>
      <c r="C76" s="56"/>
      <c r="D76" s="57"/>
      <c r="E76" s="95" t="s">
        <v>53</v>
      </c>
      <c r="F76" s="58" t="s">
        <v>52</v>
      </c>
      <c r="G76" s="59"/>
      <c r="H76" s="58" t="s">
        <v>9</v>
      </c>
      <c r="I76" s="98"/>
      <c r="J76" s="103"/>
      <c r="K76" s="16"/>
      <c r="L76" s="75"/>
      <c r="N76" s="31">
        <f aca="true" t="shared" si="14" ref="N76:N139">IF(T76=TRUE,0,IF(S76&lt;0,"NSRPU",0))</f>
        <v>0</v>
      </c>
      <c r="O76" s="31">
        <f aca="true" t="shared" si="15" ref="O76:O139">IF(T76=TRUE,0,IF((S76/G76)&gt;0.7,"SRPU &gt;70%",0))</f>
        <v>0</v>
      </c>
      <c r="Q76" s="20">
        <f aca="true" t="shared" si="16" ref="Q76:Q139">IF(I76="",0,IF(AND(I76&lt;&gt;"",G76=""),1,0))</f>
        <v>0</v>
      </c>
      <c r="R76" s="20">
        <f aca="true" t="shared" si="17" ref="R76:R139">IF(D76="",1,0)</f>
        <v>1</v>
      </c>
      <c r="S76" s="24">
        <f aca="true" t="shared" si="18" ref="S76:S139">IF(OR(ISTEXT(G76),ISTEXT(I76))=TRUE,0,G76-I76)</f>
        <v>0</v>
      </c>
      <c r="T76" s="20" t="b">
        <f aca="true" t="shared" si="19" ref="T76:T139">OR(ISTEXT(G76),ISTEXT(I76),ISBLANK(G76),ISBLANK(I76))</f>
        <v>1</v>
      </c>
      <c r="U76" s="30" t="str">
        <f aca="true" t="shared" si="20" ref="U76:U139">IF(ISERR(G76-G76),"1",IF(G76-G76=0,"0","1"))</f>
        <v>0</v>
      </c>
      <c r="V76" s="30">
        <f aca="true" t="shared" si="21" ref="V76:V139">IF(AND(D76&lt;&gt;"",G76=0),1,0)</f>
        <v>0</v>
      </c>
      <c r="W76" s="30">
        <f aca="true" t="shared" si="22" ref="W76:W139">U76+V76</f>
        <v>0</v>
      </c>
      <c r="AA76" s="21">
        <f aca="true" t="shared" si="23" ref="AA76:AA139">IF(AND(D76&lt;&gt;"",I76=0),1,0)</f>
        <v>0</v>
      </c>
      <c r="AB76" s="21">
        <f>IF(AND(D75&lt;&gt;"",I75="",I76="",I77="",I78=""),1,0)</f>
        <v>0</v>
      </c>
      <c r="AC76" s="21">
        <f aca="true" t="shared" si="24" ref="AC76:AC139">IF(AND(D76&lt;&gt;"",B76=""),1,0)</f>
        <v>0</v>
      </c>
      <c r="AD76" s="21">
        <f aca="true" t="shared" si="25" ref="AD76:AD139">AA76+AB76</f>
        <v>0</v>
      </c>
      <c r="AE76" s="19">
        <f aca="true" t="shared" si="26" ref="AE76:AE139">IF(AND(D76="",OR(G76&lt;&gt;"",I76&lt;&gt;"")),1,0)</f>
        <v>0</v>
      </c>
      <c r="AT76" s="14">
        <f aca="true" t="shared" si="27" ref="AT76:AT139">IF(D76="","",TEXT(D76,"00000000000"))</f>
      </c>
    </row>
    <row r="77" spans="1:46" ht="17.25" customHeight="1">
      <c r="A77" s="55" t="s">
        <v>42</v>
      </c>
      <c r="B77" s="56"/>
      <c r="C77" s="57"/>
      <c r="D77" s="57"/>
      <c r="E77" s="95" t="s">
        <v>53</v>
      </c>
      <c r="F77" s="58" t="s">
        <v>52</v>
      </c>
      <c r="G77" s="59"/>
      <c r="H77" s="58" t="s">
        <v>9</v>
      </c>
      <c r="I77" s="98"/>
      <c r="J77" s="103"/>
      <c r="K77" s="16"/>
      <c r="L77" s="75"/>
      <c r="N77" s="31">
        <f t="shared" si="14"/>
        <v>0</v>
      </c>
      <c r="O77" s="31">
        <f t="shared" si="15"/>
        <v>0</v>
      </c>
      <c r="Q77" s="20">
        <f t="shared" si="16"/>
        <v>0</v>
      </c>
      <c r="R77" s="20">
        <f t="shared" si="17"/>
        <v>1</v>
      </c>
      <c r="S77" s="24">
        <f t="shared" si="18"/>
        <v>0</v>
      </c>
      <c r="T77" s="20" t="b">
        <f t="shared" si="19"/>
        <v>1</v>
      </c>
      <c r="U77" s="30" t="str">
        <f t="shared" si="20"/>
        <v>0</v>
      </c>
      <c r="V77" s="30">
        <f t="shared" si="21"/>
        <v>0</v>
      </c>
      <c r="W77" s="30">
        <f t="shared" si="22"/>
        <v>0</v>
      </c>
      <c r="AA77" s="21">
        <f t="shared" si="23"/>
        <v>0</v>
      </c>
      <c r="AB77" s="21">
        <f>IF(AND(D75&lt;&gt;"",I75="",I76="",I77="",I78=""),1,0)</f>
        <v>0</v>
      </c>
      <c r="AC77" s="21">
        <f t="shared" si="24"/>
        <v>0</v>
      </c>
      <c r="AD77" s="21">
        <f t="shared" si="25"/>
        <v>0</v>
      </c>
      <c r="AE77" s="19">
        <f t="shared" si="26"/>
        <v>0</v>
      </c>
      <c r="AT77" s="14">
        <f t="shared" si="27"/>
      </c>
    </row>
    <row r="78" spans="1:46" ht="17.25" customHeight="1">
      <c r="A78" s="55" t="s">
        <v>42</v>
      </c>
      <c r="B78" s="56"/>
      <c r="C78" s="57"/>
      <c r="D78" s="57"/>
      <c r="E78" s="95" t="s">
        <v>53</v>
      </c>
      <c r="F78" s="58" t="s">
        <v>52</v>
      </c>
      <c r="G78" s="59"/>
      <c r="H78" s="58" t="s">
        <v>9</v>
      </c>
      <c r="I78" s="98"/>
      <c r="J78" s="103"/>
      <c r="K78" s="16"/>
      <c r="L78" s="75"/>
      <c r="N78" s="31">
        <f t="shared" si="14"/>
        <v>0</v>
      </c>
      <c r="O78" s="31">
        <f t="shared" si="15"/>
        <v>0</v>
      </c>
      <c r="Q78" s="20">
        <f t="shared" si="16"/>
        <v>0</v>
      </c>
      <c r="R78" s="20">
        <f t="shared" si="17"/>
        <v>1</v>
      </c>
      <c r="S78" s="24">
        <f t="shared" si="18"/>
        <v>0</v>
      </c>
      <c r="T78" s="20" t="b">
        <f t="shared" si="19"/>
        <v>1</v>
      </c>
      <c r="U78" s="30" t="str">
        <f t="shared" si="20"/>
        <v>0</v>
      </c>
      <c r="V78" s="30">
        <f t="shared" si="21"/>
        <v>0</v>
      </c>
      <c r="W78" s="30">
        <f t="shared" si="22"/>
        <v>0</v>
      </c>
      <c r="AA78" s="21">
        <f t="shared" si="23"/>
        <v>0</v>
      </c>
      <c r="AB78" s="21">
        <f>IF(AND(D75&lt;&gt;"",I75="",I76="",I77="",I78=""),1,0)</f>
        <v>0</v>
      </c>
      <c r="AC78" s="21">
        <f t="shared" si="24"/>
        <v>0</v>
      </c>
      <c r="AD78" s="21">
        <f t="shared" si="25"/>
        <v>0</v>
      </c>
      <c r="AE78" s="19">
        <f t="shared" si="26"/>
        <v>0</v>
      </c>
      <c r="AT78" s="14">
        <f t="shared" si="27"/>
      </c>
    </row>
    <row r="79" spans="1:46" ht="17.25" customHeight="1">
      <c r="A79" s="60" t="s">
        <v>42</v>
      </c>
      <c r="B79" s="56"/>
      <c r="C79" s="57"/>
      <c r="D79" s="57"/>
      <c r="E79" s="95" t="s">
        <v>53</v>
      </c>
      <c r="F79" s="58" t="s">
        <v>52</v>
      </c>
      <c r="G79" s="59"/>
      <c r="H79" s="58" t="s">
        <v>9</v>
      </c>
      <c r="I79" s="98"/>
      <c r="J79" s="103"/>
      <c r="K79" s="16"/>
      <c r="L79" s="75"/>
      <c r="N79" s="31">
        <f t="shared" si="14"/>
        <v>0</v>
      </c>
      <c r="O79" s="31">
        <f t="shared" si="15"/>
        <v>0</v>
      </c>
      <c r="Q79" s="20">
        <f t="shared" si="16"/>
        <v>0</v>
      </c>
      <c r="R79" s="20">
        <f t="shared" si="17"/>
        <v>1</v>
      </c>
      <c r="S79" s="24">
        <f t="shared" si="18"/>
        <v>0</v>
      </c>
      <c r="T79" s="20" t="b">
        <f t="shared" si="19"/>
        <v>1</v>
      </c>
      <c r="U79" s="30" t="str">
        <f t="shared" si="20"/>
        <v>0</v>
      </c>
      <c r="V79" s="30">
        <f t="shared" si="21"/>
        <v>0</v>
      </c>
      <c r="W79" s="30">
        <f t="shared" si="22"/>
        <v>0</v>
      </c>
      <c r="AA79" s="21">
        <f t="shared" si="23"/>
        <v>0</v>
      </c>
      <c r="AB79" s="21">
        <f>IF(AND(D79&lt;&gt;"",I79="",I80="",I81="",I82=""),1,0)</f>
        <v>0</v>
      </c>
      <c r="AC79" s="21">
        <f t="shared" si="24"/>
        <v>0</v>
      </c>
      <c r="AD79" s="21">
        <f t="shared" si="25"/>
        <v>0</v>
      </c>
      <c r="AE79" s="19">
        <f t="shared" si="26"/>
        <v>0</v>
      </c>
      <c r="AT79" s="14">
        <f t="shared" si="27"/>
      </c>
    </row>
    <row r="80" spans="1:46" ht="17.25" customHeight="1">
      <c r="A80" s="55" t="s">
        <v>42</v>
      </c>
      <c r="B80" s="56"/>
      <c r="C80" s="56"/>
      <c r="D80" s="57"/>
      <c r="E80" s="95" t="s">
        <v>53</v>
      </c>
      <c r="F80" s="58" t="s">
        <v>52</v>
      </c>
      <c r="G80" s="59"/>
      <c r="H80" s="58" t="s">
        <v>9</v>
      </c>
      <c r="I80" s="98"/>
      <c r="J80" s="103"/>
      <c r="K80" s="16"/>
      <c r="L80" s="75"/>
      <c r="N80" s="31">
        <f t="shared" si="14"/>
        <v>0</v>
      </c>
      <c r="O80" s="31">
        <f t="shared" si="15"/>
        <v>0</v>
      </c>
      <c r="Q80" s="20">
        <f t="shared" si="16"/>
        <v>0</v>
      </c>
      <c r="R80" s="20">
        <f t="shared" si="17"/>
        <v>1</v>
      </c>
      <c r="S80" s="24">
        <f t="shared" si="18"/>
        <v>0</v>
      </c>
      <c r="T80" s="20" t="b">
        <f t="shared" si="19"/>
        <v>1</v>
      </c>
      <c r="U80" s="30" t="str">
        <f t="shared" si="20"/>
        <v>0</v>
      </c>
      <c r="V80" s="30">
        <f t="shared" si="21"/>
        <v>0</v>
      </c>
      <c r="W80" s="30">
        <f t="shared" si="22"/>
        <v>0</v>
      </c>
      <c r="AA80" s="21">
        <f t="shared" si="23"/>
        <v>0</v>
      </c>
      <c r="AB80" s="21">
        <f>IF(AND(D79&lt;&gt;"",I79="",I80="",I81="",I82=""),1,0)</f>
        <v>0</v>
      </c>
      <c r="AC80" s="21">
        <f t="shared" si="24"/>
        <v>0</v>
      </c>
      <c r="AD80" s="21">
        <f t="shared" si="25"/>
        <v>0</v>
      </c>
      <c r="AE80" s="19">
        <f t="shared" si="26"/>
        <v>0</v>
      </c>
      <c r="AT80" s="14">
        <f t="shared" si="27"/>
      </c>
    </row>
    <row r="81" spans="1:46" ht="17.25" customHeight="1">
      <c r="A81" s="55" t="s">
        <v>42</v>
      </c>
      <c r="B81" s="56"/>
      <c r="C81" s="57"/>
      <c r="D81" s="57"/>
      <c r="E81" s="95" t="s">
        <v>53</v>
      </c>
      <c r="F81" s="58" t="s">
        <v>52</v>
      </c>
      <c r="G81" s="59"/>
      <c r="H81" s="58" t="s">
        <v>9</v>
      </c>
      <c r="I81" s="98"/>
      <c r="J81" s="103"/>
      <c r="K81" s="16"/>
      <c r="L81" s="75"/>
      <c r="N81" s="31">
        <f t="shared" si="14"/>
        <v>0</v>
      </c>
      <c r="O81" s="31">
        <f t="shared" si="15"/>
        <v>0</v>
      </c>
      <c r="Q81" s="20">
        <f t="shared" si="16"/>
        <v>0</v>
      </c>
      <c r="R81" s="20">
        <f t="shared" si="17"/>
        <v>1</v>
      </c>
      <c r="S81" s="24">
        <f t="shared" si="18"/>
        <v>0</v>
      </c>
      <c r="T81" s="20" t="b">
        <f t="shared" si="19"/>
        <v>1</v>
      </c>
      <c r="U81" s="30" t="str">
        <f t="shared" si="20"/>
        <v>0</v>
      </c>
      <c r="V81" s="30">
        <f t="shared" si="21"/>
        <v>0</v>
      </c>
      <c r="W81" s="30">
        <f t="shared" si="22"/>
        <v>0</v>
      </c>
      <c r="AA81" s="21">
        <f t="shared" si="23"/>
        <v>0</v>
      </c>
      <c r="AB81" s="21">
        <f>IF(AND(D79&lt;&gt;"",I79="",I80="",I81="",I82=""),1,0)</f>
        <v>0</v>
      </c>
      <c r="AC81" s="21">
        <f t="shared" si="24"/>
        <v>0</v>
      </c>
      <c r="AD81" s="21">
        <f t="shared" si="25"/>
        <v>0</v>
      </c>
      <c r="AE81" s="19">
        <f t="shared" si="26"/>
        <v>0</v>
      </c>
      <c r="AT81" s="14">
        <f t="shared" si="27"/>
      </c>
    </row>
    <row r="82" spans="1:46" ht="17.25" customHeight="1">
      <c r="A82" s="55" t="s">
        <v>42</v>
      </c>
      <c r="B82" s="56"/>
      <c r="C82" s="57"/>
      <c r="D82" s="57"/>
      <c r="E82" s="95" t="s">
        <v>53</v>
      </c>
      <c r="F82" s="58" t="s">
        <v>52</v>
      </c>
      <c r="G82" s="59"/>
      <c r="H82" s="58" t="s">
        <v>9</v>
      </c>
      <c r="I82" s="98"/>
      <c r="J82" s="103"/>
      <c r="K82" s="16"/>
      <c r="L82" s="75"/>
      <c r="N82" s="31">
        <f t="shared" si="14"/>
        <v>0</v>
      </c>
      <c r="O82" s="31">
        <f t="shared" si="15"/>
        <v>0</v>
      </c>
      <c r="Q82" s="20">
        <f t="shared" si="16"/>
        <v>0</v>
      </c>
      <c r="R82" s="20">
        <f t="shared" si="17"/>
        <v>1</v>
      </c>
      <c r="S82" s="24">
        <f t="shared" si="18"/>
        <v>0</v>
      </c>
      <c r="T82" s="20" t="b">
        <f t="shared" si="19"/>
        <v>1</v>
      </c>
      <c r="U82" s="30" t="str">
        <f t="shared" si="20"/>
        <v>0</v>
      </c>
      <c r="V82" s="30">
        <f t="shared" si="21"/>
        <v>0</v>
      </c>
      <c r="W82" s="30">
        <f t="shared" si="22"/>
        <v>0</v>
      </c>
      <c r="AA82" s="21">
        <f t="shared" si="23"/>
        <v>0</v>
      </c>
      <c r="AB82" s="21">
        <f>IF(AND(D79&lt;&gt;"",I79="",I80="",I81="",I82=""),1,0)</f>
        <v>0</v>
      </c>
      <c r="AC82" s="21">
        <f t="shared" si="24"/>
        <v>0</v>
      </c>
      <c r="AD82" s="21">
        <f t="shared" si="25"/>
        <v>0</v>
      </c>
      <c r="AE82" s="19">
        <f t="shared" si="26"/>
        <v>0</v>
      </c>
      <c r="AT82" s="14">
        <f t="shared" si="27"/>
      </c>
    </row>
    <row r="83" spans="1:46" ht="17.25" customHeight="1">
      <c r="A83" s="60" t="s">
        <v>42</v>
      </c>
      <c r="B83" s="56"/>
      <c r="C83" s="57"/>
      <c r="D83" s="57"/>
      <c r="E83" s="95" t="s">
        <v>53</v>
      </c>
      <c r="F83" s="58" t="s">
        <v>52</v>
      </c>
      <c r="G83" s="59"/>
      <c r="H83" s="58" t="s">
        <v>9</v>
      </c>
      <c r="I83" s="98"/>
      <c r="J83" s="103"/>
      <c r="K83" s="16"/>
      <c r="L83" s="75"/>
      <c r="N83" s="31">
        <f t="shared" si="14"/>
        <v>0</v>
      </c>
      <c r="O83" s="31">
        <f t="shared" si="15"/>
        <v>0</v>
      </c>
      <c r="Q83" s="20">
        <f t="shared" si="16"/>
        <v>0</v>
      </c>
      <c r="R83" s="20">
        <f t="shared" si="17"/>
        <v>1</v>
      </c>
      <c r="S83" s="24">
        <f t="shared" si="18"/>
        <v>0</v>
      </c>
      <c r="T83" s="20" t="b">
        <f t="shared" si="19"/>
        <v>1</v>
      </c>
      <c r="U83" s="30" t="str">
        <f t="shared" si="20"/>
        <v>0</v>
      </c>
      <c r="V83" s="30">
        <f t="shared" si="21"/>
        <v>0</v>
      </c>
      <c r="W83" s="30">
        <f t="shared" si="22"/>
        <v>0</v>
      </c>
      <c r="AA83" s="21">
        <f t="shared" si="23"/>
        <v>0</v>
      </c>
      <c r="AB83" s="21">
        <f>IF(AND(D83&lt;&gt;"",I83="",I84="",I85="",I86=""),1,0)</f>
        <v>0</v>
      </c>
      <c r="AC83" s="21">
        <f t="shared" si="24"/>
        <v>0</v>
      </c>
      <c r="AD83" s="21">
        <f t="shared" si="25"/>
        <v>0</v>
      </c>
      <c r="AE83" s="19">
        <f t="shared" si="26"/>
        <v>0</v>
      </c>
      <c r="AT83" s="14">
        <f t="shared" si="27"/>
      </c>
    </row>
    <row r="84" spans="1:46" ht="17.25" customHeight="1">
      <c r="A84" s="55" t="s">
        <v>42</v>
      </c>
      <c r="B84" s="56"/>
      <c r="C84" s="56"/>
      <c r="D84" s="57"/>
      <c r="E84" s="95" t="s">
        <v>53</v>
      </c>
      <c r="F84" s="58" t="s">
        <v>52</v>
      </c>
      <c r="G84" s="59"/>
      <c r="H84" s="58" t="s">
        <v>9</v>
      </c>
      <c r="I84" s="98"/>
      <c r="J84" s="103"/>
      <c r="K84" s="16"/>
      <c r="L84" s="75"/>
      <c r="N84" s="31">
        <f t="shared" si="14"/>
        <v>0</v>
      </c>
      <c r="O84" s="31">
        <f t="shared" si="15"/>
        <v>0</v>
      </c>
      <c r="Q84" s="20">
        <f t="shared" si="16"/>
        <v>0</v>
      </c>
      <c r="R84" s="20">
        <f t="shared" si="17"/>
        <v>1</v>
      </c>
      <c r="S84" s="24">
        <f t="shared" si="18"/>
        <v>0</v>
      </c>
      <c r="T84" s="20" t="b">
        <f t="shared" si="19"/>
        <v>1</v>
      </c>
      <c r="U84" s="30" t="str">
        <f t="shared" si="20"/>
        <v>0</v>
      </c>
      <c r="V84" s="30">
        <f t="shared" si="21"/>
        <v>0</v>
      </c>
      <c r="W84" s="30">
        <f t="shared" si="22"/>
        <v>0</v>
      </c>
      <c r="AA84" s="21">
        <f t="shared" si="23"/>
        <v>0</v>
      </c>
      <c r="AB84" s="21">
        <f>IF(AND(D83&lt;&gt;"",I83="",I84="",I85="",I86=""),1,0)</f>
        <v>0</v>
      </c>
      <c r="AC84" s="21">
        <f t="shared" si="24"/>
        <v>0</v>
      </c>
      <c r="AD84" s="21">
        <f t="shared" si="25"/>
        <v>0</v>
      </c>
      <c r="AE84" s="19">
        <f t="shared" si="26"/>
        <v>0</v>
      </c>
      <c r="AT84" s="14">
        <f t="shared" si="27"/>
      </c>
    </row>
    <row r="85" spans="1:46" ht="17.25" customHeight="1">
      <c r="A85" s="55" t="s">
        <v>42</v>
      </c>
      <c r="B85" s="56"/>
      <c r="C85" s="57"/>
      <c r="D85" s="57"/>
      <c r="E85" s="95" t="s">
        <v>53</v>
      </c>
      <c r="F85" s="58" t="s">
        <v>52</v>
      </c>
      <c r="G85" s="59"/>
      <c r="H85" s="58" t="s">
        <v>9</v>
      </c>
      <c r="I85" s="98"/>
      <c r="J85" s="103"/>
      <c r="K85" s="16"/>
      <c r="L85" s="75"/>
      <c r="N85" s="31">
        <f t="shared" si="14"/>
        <v>0</v>
      </c>
      <c r="O85" s="31">
        <f t="shared" si="15"/>
        <v>0</v>
      </c>
      <c r="Q85" s="20">
        <f t="shared" si="16"/>
        <v>0</v>
      </c>
      <c r="R85" s="20">
        <f t="shared" si="17"/>
        <v>1</v>
      </c>
      <c r="S85" s="24">
        <f t="shared" si="18"/>
        <v>0</v>
      </c>
      <c r="T85" s="20" t="b">
        <f t="shared" si="19"/>
        <v>1</v>
      </c>
      <c r="U85" s="30" t="str">
        <f t="shared" si="20"/>
        <v>0</v>
      </c>
      <c r="V85" s="30">
        <f t="shared" si="21"/>
        <v>0</v>
      </c>
      <c r="W85" s="30">
        <f t="shared" si="22"/>
        <v>0</v>
      </c>
      <c r="AA85" s="21">
        <f t="shared" si="23"/>
        <v>0</v>
      </c>
      <c r="AB85" s="21">
        <f>IF(AND(D83&lt;&gt;"",I83="",I84="",I85="",I86=""),1,0)</f>
        <v>0</v>
      </c>
      <c r="AC85" s="21">
        <f t="shared" si="24"/>
        <v>0</v>
      </c>
      <c r="AD85" s="21">
        <f t="shared" si="25"/>
        <v>0</v>
      </c>
      <c r="AE85" s="19">
        <f t="shared" si="26"/>
        <v>0</v>
      </c>
      <c r="AT85" s="14">
        <f t="shared" si="27"/>
      </c>
    </row>
    <row r="86" spans="1:46" ht="17.25" customHeight="1">
      <c r="A86" s="55" t="s">
        <v>42</v>
      </c>
      <c r="B86" s="56"/>
      <c r="C86" s="57"/>
      <c r="D86" s="57"/>
      <c r="E86" s="95" t="s">
        <v>53</v>
      </c>
      <c r="F86" s="58" t="s">
        <v>52</v>
      </c>
      <c r="G86" s="59"/>
      <c r="H86" s="58" t="s">
        <v>9</v>
      </c>
      <c r="I86" s="98"/>
      <c r="J86" s="103"/>
      <c r="K86" s="16"/>
      <c r="L86" s="75"/>
      <c r="N86" s="31">
        <f t="shared" si="14"/>
        <v>0</v>
      </c>
      <c r="O86" s="31">
        <f t="shared" si="15"/>
        <v>0</v>
      </c>
      <c r="Q86" s="20">
        <f t="shared" si="16"/>
        <v>0</v>
      </c>
      <c r="R86" s="20">
        <f t="shared" si="17"/>
        <v>1</v>
      </c>
      <c r="S86" s="24">
        <f t="shared" si="18"/>
        <v>0</v>
      </c>
      <c r="T86" s="20" t="b">
        <f t="shared" si="19"/>
        <v>1</v>
      </c>
      <c r="U86" s="30" t="str">
        <f t="shared" si="20"/>
        <v>0</v>
      </c>
      <c r="V86" s="30">
        <f t="shared" si="21"/>
        <v>0</v>
      </c>
      <c r="W86" s="30">
        <f t="shared" si="22"/>
        <v>0</v>
      </c>
      <c r="AA86" s="21">
        <f t="shared" si="23"/>
        <v>0</v>
      </c>
      <c r="AB86" s="21">
        <f>IF(AND(D83&lt;&gt;"",I83="",I84="",I85="",I86=""),1,0)</f>
        <v>0</v>
      </c>
      <c r="AC86" s="21">
        <f t="shared" si="24"/>
        <v>0</v>
      </c>
      <c r="AD86" s="21">
        <f t="shared" si="25"/>
        <v>0</v>
      </c>
      <c r="AE86" s="19">
        <f t="shared" si="26"/>
        <v>0</v>
      </c>
      <c r="AT86" s="14">
        <f t="shared" si="27"/>
      </c>
    </row>
    <row r="87" spans="1:46" ht="17.25" customHeight="1">
      <c r="A87" s="60" t="s">
        <v>42</v>
      </c>
      <c r="B87" s="56"/>
      <c r="C87" s="57"/>
      <c r="D87" s="57"/>
      <c r="E87" s="95" t="s">
        <v>53</v>
      </c>
      <c r="F87" s="58" t="s">
        <v>52</v>
      </c>
      <c r="G87" s="59"/>
      <c r="H87" s="58" t="s">
        <v>9</v>
      </c>
      <c r="I87" s="98"/>
      <c r="J87" s="103"/>
      <c r="K87" s="16"/>
      <c r="L87" s="75"/>
      <c r="N87" s="31">
        <f t="shared" si="14"/>
        <v>0</v>
      </c>
      <c r="O87" s="31">
        <f t="shared" si="15"/>
        <v>0</v>
      </c>
      <c r="Q87" s="20">
        <f t="shared" si="16"/>
        <v>0</v>
      </c>
      <c r="R87" s="20">
        <f t="shared" si="17"/>
        <v>1</v>
      </c>
      <c r="S87" s="24">
        <f t="shared" si="18"/>
        <v>0</v>
      </c>
      <c r="T87" s="20" t="b">
        <f t="shared" si="19"/>
        <v>1</v>
      </c>
      <c r="U87" s="30" t="str">
        <f t="shared" si="20"/>
        <v>0</v>
      </c>
      <c r="V87" s="30">
        <f t="shared" si="21"/>
        <v>0</v>
      </c>
      <c r="W87" s="30">
        <f t="shared" si="22"/>
        <v>0</v>
      </c>
      <c r="AA87" s="21">
        <f t="shared" si="23"/>
        <v>0</v>
      </c>
      <c r="AB87" s="21">
        <f>IF(AND(D87&lt;&gt;"",I87="",I88="",I89="",I90=""),1,0)</f>
        <v>0</v>
      </c>
      <c r="AC87" s="21">
        <f t="shared" si="24"/>
        <v>0</v>
      </c>
      <c r="AD87" s="21">
        <f t="shared" si="25"/>
        <v>0</v>
      </c>
      <c r="AE87" s="19">
        <f t="shared" si="26"/>
        <v>0</v>
      </c>
      <c r="AT87" s="14">
        <f t="shared" si="27"/>
      </c>
    </row>
    <row r="88" spans="1:46" ht="17.25" customHeight="1">
      <c r="A88" s="55" t="s">
        <v>42</v>
      </c>
      <c r="B88" s="56"/>
      <c r="C88" s="56"/>
      <c r="D88" s="57"/>
      <c r="E88" s="95" t="s">
        <v>53</v>
      </c>
      <c r="F88" s="58" t="s">
        <v>52</v>
      </c>
      <c r="G88" s="59"/>
      <c r="H88" s="58" t="s">
        <v>9</v>
      </c>
      <c r="I88" s="98"/>
      <c r="J88" s="103"/>
      <c r="K88" s="16"/>
      <c r="L88" s="75"/>
      <c r="N88" s="31">
        <f t="shared" si="14"/>
        <v>0</v>
      </c>
      <c r="O88" s="31">
        <f t="shared" si="15"/>
        <v>0</v>
      </c>
      <c r="Q88" s="20">
        <f t="shared" si="16"/>
        <v>0</v>
      </c>
      <c r="R88" s="20">
        <f t="shared" si="17"/>
        <v>1</v>
      </c>
      <c r="S88" s="24">
        <f t="shared" si="18"/>
        <v>0</v>
      </c>
      <c r="T88" s="20" t="b">
        <f t="shared" si="19"/>
        <v>1</v>
      </c>
      <c r="U88" s="30" t="str">
        <f t="shared" si="20"/>
        <v>0</v>
      </c>
      <c r="V88" s="30">
        <f t="shared" si="21"/>
        <v>0</v>
      </c>
      <c r="W88" s="30">
        <f t="shared" si="22"/>
        <v>0</v>
      </c>
      <c r="AA88" s="21">
        <f t="shared" si="23"/>
        <v>0</v>
      </c>
      <c r="AB88" s="21">
        <f>IF(AND(D87&lt;&gt;"",I87="",I88="",I89="",I90=""),1,0)</f>
        <v>0</v>
      </c>
      <c r="AC88" s="21">
        <f t="shared" si="24"/>
        <v>0</v>
      </c>
      <c r="AD88" s="21">
        <f t="shared" si="25"/>
        <v>0</v>
      </c>
      <c r="AE88" s="19">
        <f t="shared" si="26"/>
        <v>0</v>
      </c>
      <c r="AT88" s="14">
        <f t="shared" si="27"/>
      </c>
    </row>
    <row r="89" spans="1:46" ht="17.25" customHeight="1">
      <c r="A89" s="55" t="s">
        <v>42</v>
      </c>
      <c r="B89" s="56"/>
      <c r="C89" s="57"/>
      <c r="D89" s="57"/>
      <c r="E89" s="94" t="s">
        <v>53</v>
      </c>
      <c r="F89" s="58" t="s">
        <v>52</v>
      </c>
      <c r="G89" s="59"/>
      <c r="H89" s="58" t="s">
        <v>9</v>
      </c>
      <c r="I89" s="98"/>
      <c r="J89" s="103"/>
      <c r="K89" s="16"/>
      <c r="L89" s="75"/>
      <c r="N89" s="31">
        <f t="shared" si="14"/>
        <v>0</v>
      </c>
      <c r="O89" s="31">
        <f t="shared" si="15"/>
        <v>0</v>
      </c>
      <c r="Q89" s="20">
        <f t="shared" si="16"/>
        <v>0</v>
      </c>
      <c r="R89" s="20">
        <f t="shared" si="17"/>
        <v>1</v>
      </c>
      <c r="S89" s="24">
        <f t="shared" si="18"/>
        <v>0</v>
      </c>
      <c r="T89" s="20" t="b">
        <f t="shared" si="19"/>
        <v>1</v>
      </c>
      <c r="U89" s="30" t="str">
        <f t="shared" si="20"/>
        <v>0</v>
      </c>
      <c r="V89" s="30">
        <f t="shared" si="21"/>
        <v>0</v>
      </c>
      <c r="W89" s="30">
        <f t="shared" si="22"/>
        <v>0</v>
      </c>
      <c r="AA89" s="21">
        <f t="shared" si="23"/>
        <v>0</v>
      </c>
      <c r="AB89" s="21">
        <f>IF(AND(D87&lt;&gt;"",I87="",I88="",I89="",I90=""),1,0)</f>
        <v>0</v>
      </c>
      <c r="AC89" s="21">
        <f t="shared" si="24"/>
        <v>0</v>
      </c>
      <c r="AD89" s="21">
        <f t="shared" si="25"/>
        <v>0</v>
      </c>
      <c r="AE89" s="19">
        <f t="shared" si="26"/>
        <v>0</v>
      </c>
      <c r="AT89" s="14">
        <f t="shared" si="27"/>
      </c>
    </row>
    <row r="90" spans="1:46" ht="17.25" customHeight="1">
      <c r="A90" s="55" t="s">
        <v>42</v>
      </c>
      <c r="B90" s="56"/>
      <c r="C90" s="57"/>
      <c r="D90" s="57"/>
      <c r="E90" s="95" t="s">
        <v>53</v>
      </c>
      <c r="F90" s="58" t="s">
        <v>52</v>
      </c>
      <c r="G90" s="59"/>
      <c r="H90" s="58" t="s">
        <v>9</v>
      </c>
      <c r="I90" s="98"/>
      <c r="J90" s="103"/>
      <c r="K90" s="16"/>
      <c r="L90" s="75"/>
      <c r="N90" s="31">
        <f t="shared" si="14"/>
        <v>0</v>
      </c>
      <c r="O90" s="31">
        <f t="shared" si="15"/>
        <v>0</v>
      </c>
      <c r="Q90" s="20">
        <f t="shared" si="16"/>
        <v>0</v>
      </c>
      <c r="R90" s="20">
        <f t="shared" si="17"/>
        <v>1</v>
      </c>
      <c r="S90" s="24">
        <f t="shared" si="18"/>
        <v>0</v>
      </c>
      <c r="T90" s="20" t="b">
        <f t="shared" si="19"/>
        <v>1</v>
      </c>
      <c r="U90" s="30" t="str">
        <f t="shared" si="20"/>
        <v>0</v>
      </c>
      <c r="V90" s="30">
        <f t="shared" si="21"/>
        <v>0</v>
      </c>
      <c r="W90" s="30">
        <f t="shared" si="22"/>
        <v>0</v>
      </c>
      <c r="AA90" s="21">
        <f t="shared" si="23"/>
        <v>0</v>
      </c>
      <c r="AB90" s="21">
        <f>IF(AND(D87&lt;&gt;"",I87="",I88="",I89="",I90=""),1,0)</f>
        <v>0</v>
      </c>
      <c r="AC90" s="21">
        <f t="shared" si="24"/>
        <v>0</v>
      </c>
      <c r="AD90" s="21">
        <f t="shared" si="25"/>
        <v>0</v>
      </c>
      <c r="AE90" s="19">
        <f t="shared" si="26"/>
        <v>0</v>
      </c>
      <c r="AT90" s="14">
        <f t="shared" si="27"/>
      </c>
    </row>
    <row r="91" spans="1:46" ht="17.25" customHeight="1">
      <c r="A91" s="60" t="s">
        <v>42</v>
      </c>
      <c r="B91" s="56"/>
      <c r="C91" s="57"/>
      <c r="D91" s="57"/>
      <c r="E91" s="95" t="s">
        <v>53</v>
      </c>
      <c r="F91" s="58" t="s">
        <v>52</v>
      </c>
      <c r="G91" s="59"/>
      <c r="H91" s="58" t="s">
        <v>9</v>
      </c>
      <c r="I91" s="98"/>
      <c r="J91" s="103"/>
      <c r="K91" s="16"/>
      <c r="L91" s="75"/>
      <c r="N91" s="31">
        <f t="shared" si="14"/>
        <v>0</v>
      </c>
      <c r="O91" s="31">
        <f t="shared" si="15"/>
        <v>0</v>
      </c>
      <c r="Q91" s="20">
        <f t="shared" si="16"/>
        <v>0</v>
      </c>
      <c r="R91" s="20">
        <f t="shared" si="17"/>
        <v>1</v>
      </c>
      <c r="S91" s="24">
        <f t="shared" si="18"/>
        <v>0</v>
      </c>
      <c r="T91" s="20" t="b">
        <f t="shared" si="19"/>
        <v>1</v>
      </c>
      <c r="U91" s="30" t="str">
        <f t="shared" si="20"/>
        <v>0</v>
      </c>
      <c r="V91" s="30">
        <f t="shared" si="21"/>
        <v>0</v>
      </c>
      <c r="W91" s="30">
        <f t="shared" si="22"/>
        <v>0</v>
      </c>
      <c r="AA91" s="21">
        <f t="shared" si="23"/>
        <v>0</v>
      </c>
      <c r="AB91" s="21">
        <f>IF(AND(D91&lt;&gt;"",I91="",I92="",I93="",I94=""),1,0)</f>
        <v>0</v>
      </c>
      <c r="AC91" s="21">
        <f t="shared" si="24"/>
        <v>0</v>
      </c>
      <c r="AD91" s="21">
        <f t="shared" si="25"/>
        <v>0</v>
      </c>
      <c r="AE91" s="19">
        <f t="shared" si="26"/>
        <v>0</v>
      </c>
      <c r="AT91" s="14">
        <f t="shared" si="27"/>
      </c>
    </row>
    <row r="92" spans="1:46" ht="17.25" customHeight="1">
      <c r="A92" s="55" t="s">
        <v>42</v>
      </c>
      <c r="B92" s="56"/>
      <c r="C92" s="56"/>
      <c r="D92" s="57"/>
      <c r="E92" s="95" t="s">
        <v>53</v>
      </c>
      <c r="F92" s="58" t="s">
        <v>52</v>
      </c>
      <c r="G92" s="59"/>
      <c r="H92" s="58" t="s">
        <v>9</v>
      </c>
      <c r="I92" s="98"/>
      <c r="J92" s="103"/>
      <c r="K92" s="16"/>
      <c r="L92" s="75"/>
      <c r="N92" s="31">
        <f t="shared" si="14"/>
        <v>0</v>
      </c>
      <c r="O92" s="31">
        <f t="shared" si="15"/>
        <v>0</v>
      </c>
      <c r="Q92" s="20">
        <f t="shared" si="16"/>
        <v>0</v>
      </c>
      <c r="R92" s="20">
        <f t="shared" si="17"/>
        <v>1</v>
      </c>
      <c r="S92" s="24">
        <f t="shared" si="18"/>
        <v>0</v>
      </c>
      <c r="T92" s="20" t="b">
        <f t="shared" si="19"/>
        <v>1</v>
      </c>
      <c r="U92" s="30" t="str">
        <f t="shared" si="20"/>
        <v>0</v>
      </c>
      <c r="V92" s="30">
        <f t="shared" si="21"/>
        <v>0</v>
      </c>
      <c r="W92" s="30">
        <f t="shared" si="22"/>
        <v>0</v>
      </c>
      <c r="AA92" s="21">
        <f t="shared" si="23"/>
        <v>0</v>
      </c>
      <c r="AB92" s="21">
        <f>IF(AND(D91&lt;&gt;"",I91="",I92="",I93="",I94=""),1,0)</f>
        <v>0</v>
      </c>
      <c r="AC92" s="21">
        <f t="shared" si="24"/>
        <v>0</v>
      </c>
      <c r="AD92" s="21">
        <f t="shared" si="25"/>
        <v>0</v>
      </c>
      <c r="AE92" s="19">
        <f t="shared" si="26"/>
        <v>0</v>
      </c>
      <c r="AT92" s="14">
        <f t="shared" si="27"/>
      </c>
    </row>
    <row r="93" spans="1:46" ht="17.25" customHeight="1">
      <c r="A93" s="55" t="s">
        <v>42</v>
      </c>
      <c r="B93" s="56"/>
      <c r="C93" s="57"/>
      <c r="D93" s="57"/>
      <c r="E93" s="95" t="s">
        <v>53</v>
      </c>
      <c r="F93" s="58" t="s">
        <v>52</v>
      </c>
      <c r="G93" s="59"/>
      <c r="H93" s="58" t="s">
        <v>9</v>
      </c>
      <c r="I93" s="98"/>
      <c r="J93" s="103"/>
      <c r="K93" s="16"/>
      <c r="L93" s="75"/>
      <c r="N93" s="31">
        <f t="shared" si="14"/>
        <v>0</v>
      </c>
      <c r="O93" s="31">
        <f t="shared" si="15"/>
        <v>0</v>
      </c>
      <c r="Q93" s="20">
        <f t="shared" si="16"/>
        <v>0</v>
      </c>
      <c r="R93" s="20">
        <f t="shared" si="17"/>
        <v>1</v>
      </c>
      <c r="S93" s="24">
        <f t="shared" si="18"/>
        <v>0</v>
      </c>
      <c r="T93" s="20" t="b">
        <f t="shared" si="19"/>
        <v>1</v>
      </c>
      <c r="U93" s="30" t="str">
        <f t="shared" si="20"/>
        <v>0</v>
      </c>
      <c r="V93" s="30">
        <f t="shared" si="21"/>
        <v>0</v>
      </c>
      <c r="W93" s="30">
        <f t="shared" si="22"/>
        <v>0</v>
      </c>
      <c r="AA93" s="21">
        <f t="shared" si="23"/>
        <v>0</v>
      </c>
      <c r="AB93" s="21">
        <f>IF(AND(D91&lt;&gt;"",I91="",I92="",I93="",I94=""),1,0)</f>
        <v>0</v>
      </c>
      <c r="AC93" s="21">
        <f t="shared" si="24"/>
        <v>0</v>
      </c>
      <c r="AD93" s="21">
        <f t="shared" si="25"/>
        <v>0</v>
      </c>
      <c r="AE93" s="19">
        <f t="shared" si="26"/>
        <v>0</v>
      </c>
      <c r="AT93" s="14">
        <f t="shared" si="27"/>
      </c>
    </row>
    <row r="94" spans="1:46" ht="17.25" customHeight="1">
      <c r="A94" s="55" t="s">
        <v>42</v>
      </c>
      <c r="B94" s="56"/>
      <c r="C94" s="57"/>
      <c r="D94" s="57"/>
      <c r="E94" s="95" t="s">
        <v>53</v>
      </c>
      <c r="F94" s="58" t="s">
        <v>52</v>
      </c>
      <c r="G94" s="59"/>
      <c r="H94" s="58" t="s">
        <v>9</v>
      </c>
      <c r="I94" s="98"/>
      <c r="J94" s="103"/>
      <c r="K94" s="16"/>
      <c r="L94" s="75"/>
      <c r="N94" s="31">
        <f t="shared" si="14"/>
        <v>0</v>
      </c>
      <c r="O94" s="31">
        <f t="shared" si="15"/>
        <v>0</v>
      </c>
      <c r="Q94" s="20">
        <f t="shared" si="16"/>
        <v>0</v>
      </c>
      <c r="R94" s="20">
        <f t="shared" si="17"/>
        <v>1</v>
      </c>
      <c r="S94" s="24">
        <f t="shared" si="18"/>
        <v>0</v>
      </c>
      <c r="T94" s="20" t="b">
        <f t="shared" si="19"/>
        <v>1</v>
      </c>
      <c r="U94" s="30" t="str">
        <f t="shared" si="20"/>
        <v>0</v>
      </c>
      <c r="V94" s="30">
        <f t="shared" si="21"/>
        <v>0</v>
      </c>
      <c r="W94" s="30">
        <f t="shared" si="22"/>
        <v>0</v>
      </c>
      <c r="AA94" s="21">
        <f t="shared" si="23"/>
        <v>0</v>
      </c>
      <c r="AB94" s="21">
        <f>IF(AND(D91&lt;&gt;"",I91="",I92="",I93="",I94=""),1,0)</f>
        <v>0</v>
      </c>
      <c r="AC94" s="21">
        <f t="shared" si="24"/>
        <v>0</v>
      </c>
      <c r="AD94" s="21">
        <f t="shared" si="25"/>
        <v>0</v>
      </c>
      <c r="AE94" s="19">
        <f t="shared" si="26"/>
        <v>0</v>
      </c>
      <c r="AT94" s="14">
        <f t="shared" si="27"/>
      </c>
    </row>
    <row r="95" spans="1:46" ht="17.25" customHeight="1">
      <c r="A95" s="60" t="s">
        <v>42</v>
      </c>
      <c r="B95" s="56"/>
      <c r="C95" s="57"/>
      <c r="D95" s="57"/>
      <c r="E95" s="95" t="s">
        <v>53</v>
      </c>
      <c r="F95" s="58" t="s">
        <v>52</v>
      </c>
      <c r="G95" s="59"/>
      <c r="H95" s="58" t="s">
        <v>9</v>
      </c>
      <c r="I95" s="98"/>
      <c r="J95" s="103"/>
      <c r="K95" s="16"/>
      <c r="L95" s="75"/>
      <c r="N95" s="31">
        <f t="shared" si="14"/>
        <v>0</v>
      </c>
      <c r="O95" s="31">
        <f t="shared" si="15"/>
        <v>0</v>
      </c>
      <c r="Q95" s="20">
        <f t="shared" si="16"/>
        <v>0</v>
      </c>
      <c r="R95" s="20">
        <f t="shared" si="17"/>
        <v>1</v>
      </c>
      <c r="S95" s="24">
        <f t="shared" si="18"/>
        <v>0</v>
      </c>
      <c r="T95" s="20" t="b">
        <f t="shared" si="19"/>
        <v>1</v>
      </c>
      <c r="U95" s="30" t="str">
        <f t="shared" si="20"/>
        <v>0</v>
      </c>
      <c r="V95" s="30">
        <f t="shared" si="21"/>
        <v>0</v>
      </c>
      <c r="W95" s="30">
        <f t="shared" si="22"/>
        <v>0</v>
      </c>
      <c r="AA95" s="21">
        <f t="shared" si="23"/>
        <v>0</v>
      </c>
      <c r="AB95" s="21">
        <f>IF(AND(D95&lt;&gt;"",I95="",I96="",I97="",I98=""),1,0)</f>
        <v>0</v>
      </c>
      <c r="AC95" s="21">
        <f t="shared" si="24"/>
        <v>0</v>
      </c>
      <c r="AD95" s="21">
        <f t="shared" si="25"/>
        <v>0</v>
      </c>
      <c r="AE95" s="19">
        <f t="shared" si="26"/>
        <v>0</v>
      </c>
      <c r="AT95" s="14">
        <f t="shared" si="27"/>
      </c>
    </row>
    <row r="96" spans="1:46" ht="17.25" customHeight="1">
      <c r="A96" s="55" t="s">
        <v>42</v>
      </c>
      <c r="B96" s="56"/>
      <c r="C96" s="56"/>
      <c r="D96" s="57"/>
      <c r="E96" s="95" t="s">
        <v>53</v>
      </c>
      <c r="F96" s="58" t="s">
        <v>52</v>
      </c>
      <c r="G96" s="59"/>
      <c r="H96" s="58" t="s">
        <v>9</v>
      </c>
      <c r="I96" s="98"/>
      <c r="J96" s="103"/>
      <c r="K96" s="16"/>
      <c r="L96" s="75"/>
      <c r="N96" s="31">
        <f t="shared" si="14"/>
        <v>0</v>
      </c>
      <c r="O96" s="31">
        <f t="shared" si="15"/>
        <v>0</v>
      </c>
      <c r="Q96" s="20">
        <f t="shared" si="16"/>
        <v>0</v>
      </c>
      <c r="R96" s="20">
        <f t="shared" si="17"/>
        <v>1</v>
      </c>
      <c r="S96" s="24">
        <f t="shared" si="18"/>
        <v>0</v>
      </c>
      <c r="T96" s="20" t="b">
        <f t="shared" si="19"/>
        <v>1</v>
      </c>
      <c r="U96" s="30" t="str">
        <f t="shared" si="20"/>
        <v>0</v>
      </c>
      <c r="V96" s="30">
        <f t="shared" si="21"/>
        <v>0</v>
      </c>
      <c r="W96" s="30">
        <f t="shared" si="22"/>
        <v>0</v>
      </c>
      <c r="AA96" s="21">
        <f t="shared" si="23"/>
        <v>0</v>
      </c>
      <c r="AB96" s="21">
        <f>IF(AND(D95&lt;&gt;"",I95="",I96="",I97="",I98=""),1,0)</f>
        <v>0</v>
      </c>
      <c r="AC96" s="21">
        <f t="shared" si="24"/>
        <v>0</v>
      </c>
      <c r="AD96" s="21">
        <f t="shared" si="25"/>
        <v>0</v>
      </c>
      <c r="AE96" s="19">
        <f t="shared" si="26"/>
        <v>0</v>
      </c>
      <c r="AT96" s="14">
        <f t="shared" si="27"/>
      </c>
    </row>
    <row r="97" spans="1:46" ht="17.25" customHeight="1">
      <c r="A97" s="55" t="s">
        <v>42</v>
      </c>
      <c r="B97" s="56"/>
      <c r="C97" s="57"/>
      <c r="D97" s="57"/>
      <c r="E97" s="95" t="s">
        <v>53</v>
      </c>
      <c r="F97" s="58" t="s">
        <v>52</v>
      </c>
      <c r="G97" s="59"/>
      <c r="H97" s="58" t="s">
        <v>9</v>
      </c>
      <c r="I97" s="98"/>
      <c r="J97" s="103"/>
      <c r="K97" s="16"/>
      <c r="L97" s="75"/>
      <c r="N97" s="31">
        <f t="shared" si="14"/>
        <v>0</v>
      </c>
      <c r="O97" s="31">
        <f t="shared" si="15"/>
        <v>0</v>
      </c>
      <c r="Q97" s="20">
        <f t="shared" si="16"/>
        <v>0</v>
      </c>
      <c r="R97" s="20">
        <f t="shared" si="17"/>
        <v>1</v>
      </c>
      <c r="S97" s="24">
        <f t="shared" si="18"/>
        <v>0</v>
      </c>
      <c r="T97" s="20" t="b">
        <f t="shared" si="19"/>
        <v>1</v>
      </c>
      <c r="U97" s="30" t="str">
        <f t="shared" si="20"/>
        <v>0</v>
      </c>
      <c r="V97" s="30">
        <f t="shared" si="21"/>
        <v>0</v>
      </c>
      <c r="W97" s="30">
        <f t="shared" si="22"/>
        <v>0</v>
      </c>
      <c r="AA97" s="21">
        <f t="shared" si="23"/>
        <v>0</v>
      </c>
      <c r="AB97" s="21">
        <f>IF(AND(D95&lt;&gt;"",I95="",I96="",I97="",I98=""),1,0)</f>
        <v>0</v>
      </c>
      <c r="AC97" s="21">
        <f t="shared" si="24"/>
        <v>0</v>
      </c>
      <c r="AD97" s="21">
        <f t="shared" si="25"/>
        <v>0</v>
      </c>
      <c r="AE97" s="19">
        <f t="shared" si="26"/>
        <v>0</v>
      </c>
      <c r="AT97" s="14">
        <f t="shared" si="27"/>
      </c>
    </row>
    <row r="98" spans="1:46" ht="17.25" customHeight="1">
      <c r="A98" s="55" t="s">
        <v>42</v>
      </c>
      <c r="B98" s="56"/>
      <c r="C98" s="57"/>
      <c r="D98" s="57"/>
      <c r="E98" s="95" t="s">
        <v>53</v>
      </c>
      <c r="F98" s="58" t="s">
        <v>52</v>
      </c>
      <c r="G98" s="59"/>
      <c r="H98" s="58" t="s">
        <v>9</v>
      </c>
      <c r="I98" s="98"/>
      <c r="J98" s="103"/>
      <c r="K98" s="16"/>
      <c r="L98" s="75"/>
      <c r="N98" s="31">
        <f t="shared" si="14"/>
        <v>0</v>
      </c>
      <c r="O98" s="31">
        <f t="shared" si="15"/>
        <v>0</v>
      </c>
      <c r="Q98" s="20">
        <f t="shared" si="16"/>
        <v>0</v>
      </c>
      <c r="R98" s="20">
        <f t="shared" si="17"/>
        <v>1</v>
      </c>
      <c r="S98" s="24">
        <f t="shared" si="18"/>
        <v>0</v>
      </c>
      <c r="T98" s="20" t="b">
        <f t="shared" si="19"/>
        <v>1</v>
      </c>
      <c r="U98" s="30" t="str">
        <f t="shared" si="20"/>
        <v>0</v>
      </c>
      <c r="V98" s="30">
        <f t="shared" si="21"/>
        <v>0</v>
      </c>
      <c r="W98" s="30">
        <f t="shared" si="22"/>
        <v>0</v>
      </c>
      <c r="AA98" s="21">
        <f t="shared" si="23"/>
        <v>0</v>
      </c>
      <c r="AB98" s="21">
        <f>IF(AND(D95&lt;&gt;"",I95="",I96="",I97="",I98=""),1,0)</f>
        <v>0</v>
      </c>
      <c r="AC98" s="21">
        <f t="shared" si="24"/>
        <v>0</v>
      </c>
      <c r="AD98" s="21">
        <f t="shared" si="25"/>
        <v>0</v>
      </c>
      <c r="AE98" s="19">
        <f t="shared" si="26"/>
        <v>0</v>
      </c>
      <c r="AT98" s="14">
        <f t="shared" si="27"/>
      </c>
    </row>
    <row r="99" spans="1:46" ht="17.25" customHeight="1">
      <c r="A99" s="60" t="s">
        <v>42</v>
      </c>
      <c r="B99" s="56"/>
      <c r="C99" s="57"/>
      <c r="D99" s="57"/>
      <c r="E99" s="95" t="s">
        <v>53</v>
      </c>
      <c r="F99" s="58" t="s">
        <v>52</v>
      </c>
      <c r="G99" s="59"/>
      <c r="H99" s="58" t="s">
        <v>9</v>
      </c>
      <c r="I99" s="98"/>
      <c r="J99" s="103"/>
      <c r="K99" s="16"/>
      <c r="L99" s="75"/>
      <c r="N99" s="31">
        <f t="shared" si="14"/>
        <v>0</v>
      </c>
      <c r="O99" s="31">
        <f t="shared" si="15"/>
        <v>0</v>
      </c>
      <c r="Q99" s="20">
        <f t="shared" si="16"/>
        <v>0</v>
      </c>
      <c r="R99" s="20">
        <f t="shared" si="17"/>
        <v>1</v>
      </c>
      <c r="S99" s="24">
        <f t="shared" si="18"/>
        <v>0</v>
      </c>
      <c r="T99" s="20" t="b">
        <f t="shared" si="19"/>
        <v>1</v>
      </c>
      <c r="U99" s="30" t="str">
        <f t="shared" si="20"/>
        <v>0</v>
      </c>
      <c r="V99" s="30">
        <f t="shared" si="21"/>
        <v>0</v>
      </c>
      <c r="W99" s="30">
        <f t="shared" si="22"/>
        <v>0</v>
      </c>
      <c r="AA99" s="21">
        <f t="shared" si="23"/>
        <v>0</v>
      </c>
      <c r="AB99" s="21">
        <f>IF(AND(D99&lt;&gt;"",I99="",I100="",I101="",I102=""),1,0)</f>
        <v>0</v>
      </c>
      <c r="AC99" s="21">
        <f t="shared" si="24"/>
        <v>0</v>
      </c>
      <c r="AD99" s="21">
        <f t="shared" si="25"/>
        <v>0</v>
      </c>
      <c r="AE99" s="19">
        <f t="shared" si="26"/>
        <v>0</v>
      </c>
      <c r="AT99" s="14">
        <f t="shared" si="27"/>
      </c>
    </row>
    <row r="100" spans="1:46" ht="17.25" customHeight="1">
      <c r="A100" s="55" t="s">
        <v>42</v>
      </c>
      <c r="B100" s="56"/>
      <c r="C100" s="56"/>
      <c r="D100" s="57"/>
      <c r="E100" s="95" t="s">
        <v>53</v>
      </c>
      <c r="F100" s="58" t="s">
        <v>52</v>
      </c>
      <c r="G100" s="59"/>
      <c r="H100" s="58" t="s">
        <v>9</v>
      </c>
      <c r="I100" s="98"/>
      <c r="J100" s="103"/>
      <c r="K100" s="16"/>
      <c r="L100" s="75"/>
      <c r="N100" s="31">
        <f t="shared" si="14"/>
        <v>0</v>
      </c>
      <c r="O100" s="31">
        <f t="shared" si="15"/>
        <v>0</v>
      </c>
      <c r="Q100" s="20">
        <f t="shared" si="16"/>
        <v>0</v>
      </c>
      <c r="R100" s="20">
        <f t="shared" si="17"/>
        <v>1</v>
      </c>
      <c r="S100" s="24">
        <f t="shared" si="18"/>
        <v>0</v>
      </c>
      <c r="T100" s="20" t="b">
        <f t="shared" si="19"/>
        <v>1</v>
      </c>
      <c r="U100" s="30" t="str">
        <f t="shared" si="20"/>
        <v>0</v>
      </c>
      <c r="V100" s="30">
        <f t="shared" si="21"/>
        <v>0</v>
      </c>
      <c r="W100" s="30">
        <f t="shared" si="22"/>
        <v>0</v>
      </c>
      <c r="AA100" s="21">
        <f t="shared" si="23"/>
        <v>0</v>
      </c>
      <c r="AB100" s="21">
        <f>IF(AND(D99&lt;&gt;"",I99="",I100="",I101="",I102=""),1,0)</f>
        <v>0</v>
      </c>
      <c r="AC100" s="21">
        <f t="shared" si="24"/>
        <v>0</v>
      </c>
      <c r="AD100" s="21">
        <f t="shared" si="25"/>
        <v>0</v>
      </c>
      <c r="AE100" s="19">
        <f t="shared" si="26"/>
        <v>0</v>
      </c>
      <c r="AT100" s="14">
        <f t="shared" si="27"/>
      </c>
    </row>
    <row r="101" spans="1:46" ht="17.25" customHeight="1">
      <c r="A101" s="55" t="s">
        <v>42</v>
      </c>
      <c r="B101" s="56"/>
      <c r="C101" s="57"/>
      <c r="D101" s="57"/>
      <c r="E101" s="95" t="s">
        <v>53</v>
      </c>
      <c r="F101" s="58" t="s">
        <v>52</v>
      </c>
      <c r="G101" s="59"/>
      <c r="H101" s="58" t="s">
        <v>9</v>
      </c>
      <c r="I101" s="98"/>
      <c r="J101" s="103"/>
      <c r="K101" s="16"/>
      <c r="L101" s="75"/>
      <c r="N101" s="31">
        <f t="shared" si="14"/>
        <v>0</v>
      </c>
      <c r="O101" s="31">
        <f t="shared" si="15"/>
        <v>0</v>
      </c>
      <c r="Q101" s="20">
        <f t="shared" si="16"/>
        <v>0</v>
      </c>
      <c r="R101" s="20">
        <f t="shared" si="17"/>
        <v>1</v>
      </c>
      <c r="S101" s="24">
        <f t="shared" si="18"/>
        <v>0</v>
      </c>
      <c r="T101" s="20" t="b">
        <f t="shared" si="19"/>
        <v>1</v>
      </c>
      <c r="U101" s="30" t="str">
        <f t="shared" si="20"/>
        <v>0</v>
      </c>
      <c r="V101" s="30">
        <f t="shared" si="21"/>
        <v>0</v>
      </c>
      <c r="W101" s="30">
        <f t="shared" si="22"/>
        <v>0</v>
      </c>
      <c r="AA101" s="21">
        <f t="shared" si="23"/>
        <v>0</v>
      </c>
      <c r="AB101" s="21">
        <f>IF(AND(D99&lt;&gt;"",I99="",I100="",I101="",I102=""),1,0)</f>
        <v>0</v>
      </c>
      <c r="AC101" s="21">
        <f t="shared" si="24"/>
        <v>0</v>
      </c>
      <c r="AD101" s="21">
        <f t="shared" si="25"/>
        <v>0</v>
      </c>
      <c r="AE101" s="19">
        <f t="shared" si="26"/>
        <v>0</v>
      </c>
      <c r="AT101" s="14">
        <f t="shared" si="27"/>
      </c>
    </row>
    <row r="102" spans="1:46" ht="17.25" customHeight="1">
      <c r="A102" s="55" t="s">
        <v>42</v>
      </c>
      <c r="B102" s="56"/>
      <c r="C102" s="57"/>
      <c r="D102" s="57"/>
      <c r="E102" s="95" t="s">
        <v>53</v>
      </c>
      <c r="F102" s="58" t="s">
        <v>52</v>
      </c>
      <c r="G102" s="59"/>
      <c r="H102" s="58" t="s">
        <v>9</v>
      </c>
      <c r="I102" s="98"/>
      <c r="J102" s="103"/>
      <c r="K102" s="16"/>
      <c r="L102" s="75"/>
      <c r="N102" s="31">
        <f t="shared" si="14"/>
        <v>0</v>
      </c>
      <c r="O102" s="31">
        <f t="shared" si="15"/>
        <v>0</v>
      </c>
      <c r="Q102" s="20">
        <f t="shared" si="16"/>
        <v>0</v>
      </c>
      <c r="R102" s="20">
        <f t="shared" si="17"/>
        <v>1</v>
      </c>
      <c r="S102" s="24">
        <f t="shared" si="18"/>
        <v>0</v>
      </c>
      <c r="T102" s="20" t="b">
        <f t="shared" si="19"/>
        <v>1</v>
      </c>
      <c r="U102" s="30" t="str">
        <f t="shared" si="20"/>
        <v>0</v>
      </c>
      <c r="V102" s="30">
        <f t="shared" si="21"/>
        <v>0</v>
      </c>
      <c r="W102" s="30">
        <f t="shared" si="22"/>
        <v>0</v>
      </c>
      <c r="AA102" s="21">
        <f t="shared" si="23"/>
        <v>0</v>
      </c>
      <c r="AB102" s="21">
        <f>IF(AND(D99&lt;&gt;"",I99="",I100="",I101="",I102=""),1,0)</f>
        <v>0</v>
      </c>
      <c r="AC102" s="21">
        <f t="shared" si="24"/>
        <v>0</v>
      </c>
      <c r="AD102" s="21">
        <f t="shared" si="25"/>
        <v>0</v>
      </c>
      <c r="AE102" s="19">
        <f t="shared" si="26"/>
        <v>0</v>
      </c>
      <c r="AT102" s="14">
        <f t="shared" si="27"/>
      </c>
    </row>
    <row r="103" spans="1:46" ht="17.25" customHeight="1">
      <c r="A103" s="60" t="s">
        <v>42</v>
      </c>
      <c r="B103" s="56"/>
      <c r="C103" s="57"/>
      <c r="D103" s="57"/>
      <c r="E103" s="95" t="s">
        <v>53</v>
      </c>
      <c r="F103" s="58" t="s">
        <v>52</v>
      </c>
      <c r="G103" s="59"/>
      <c r="H103" s="58" t="s">
        <v>9</v>
      </c>
      <c r="I103" s="98"/>
      <c r="J103" s="103"/>
      <c r="K103" s="16"/>
      <c r="L103" s="75"/>
      <c r="N103" s="31">
        <f t="shared" si="14"/>
        <v>0</v>
      </c>
      <c r="O103" s="31">
        <f t="shared" si="15"/>
        <v>0</v>
      </c>
      <c r="Q103" s="20">
        <f t="shared" si="16"/>
        <v>0</v>
      </c>
      <c r="R103" s="20">
        <f t="shared" si="17"/>
        <v>1</v>
      </c>
      <c r="S103" s="24">
        <f t="shared" si="18"/>
        <v>0</v>
      </c>
      <c r="T103" s="20" t="b">
        <f t="shared" si="19"/>
        <v>1</v>
      </c>
      <c r="U103" s="30" t="str">
        <f t="shared" si="20"/>
        <v>0</v>
      </c>
      <c r="V103" s="30">
        <f t="shared" si="21"/>
        <v>0</v>
      </c>
      <c r="W103" s="30">
        <f t="shared" si="22"/>
        <v>0</v>
      </c>
      <c r="AA103" s="21">
        <f t="shared" si="23"/>
        <v>0</v>
      </c>
      <c r="AB103" s="21">
        <f>IF(AND(D103&lt;&gt;"",I103="",I104="",I105="",I106=""),1,0)</f>
        <v>0</v>
      </c>
      <c r="AC103" s="21">
        <f t="shared" si="24"/>
        <v>0</v>
      </c>
      <c r="AD103" s="21">
        <f t="shared" si="25"/>
        <v>0</v>
      </c>
      <c r="AE103" s="19">
        <f t="shared" si="26"/>
        <v>0</v>
      </c>
      <c r="AT103" s="14">
        <f t="shared" si="27"/>
      </c>
    </row>
    <row r="104" spans="1:46" ht="17.25" customHeight="1">
      <c r="A104" s="55" t="s">
        <v>42</v>
      </c>
      <c r="B104" s="56"/>
      <c r="C104" s="56"/>
      <c r="D104" s="57"/>
      <c r="E104" s="95" t="s">
        <v>53</v>
      </c>
      <c r="F104" s="58" t="s">
        <v>52</v>
      </c>
      <c r="G104" s="59"/>
      <c r="H104" s="58" t="s">
        <v>9</v>
      </c>
      <c r="I104" s="98"/>
      <c r="J104" s="103"/>
      <c r="K104" s="16"/>
      <c r="L104" s="75"/>
      <c r="N104" s="31">
        <f t="shared" si="14"/>
        <v>0</v>
      </c>
      <c r="O104" s="31">
        <f t="shared" si="15"/>
        <v>0</v>
      </c>
      <c r="Q104" s="20">
        <f t="shared" si="16"/>
        <v>0</v>
      </c>
      <c r="R104" s="20">
        <f t="shared" si="17"/>
        <v>1</v>
      </c>
      <c r="S104" s="24">
        <f t="shared" si="18"/>
        <v>0</v>
      </c>
      <c r="T104" s="20" t="b">
        <f t="shared" si="19"/>
        <v>1</v>
      </c>
      <c r="U104" s="30" t="str">
        <f t="shared" si="20"/>
        <v>0</v>
      </c>
      <c r="V104" s="30">
        <f t="shared" si="21"/>
        <v>0</v>
      </c>
      <c r="W104" s="30">
        <f t="shared" si="22"/>
        <v>0</v>
      </c>
      <c r="AA104" s="21">
        <f t="shared" si="23"/>
        <v>0</v>
      </c>
      <c r="AB104" s="21">
        <f>IF(AND(D103&lt;&gt;"",I103="",I104="",I105="",I106=""),1,0)</f>
        <v>0</v>
      </c>
      <c r="AC104" s="21">
        <f t="shared" si="24"/>
        <v>0</v>
      </c>
      <c r="AD104" s="21">
        <f t="shared" si="25"/>
        <v>0</v>
      </c>
      <c r="AE104" s="19">
        <f t="shared" si="26"/>
        <v>0</v>
      </c>
      <c r="AT104" s="14">
        <f t="shared" si="27"/>
      </c>
    </row>
    <row r="105" spans="1:46" ht="17.25" customHeight="1">
      <c r="A105" s="55" t="s">
        <v>42</v>
      </c>
      <c r="B105" s="56"/>
      <c r="C105" s="57"/>
      <c r="D105" s="57"/>
      <c r="E105" s="95" t="s">
        <v>53</v>
      </c>
      <c r="F105" s="58" t="s">
        <v>52</v>
      </c>
      <c r="G105" s="59"/>
      <c r="H105" s="58" t="s">
        <v>9</v>
      </c>
      <c r="I105" s="98"/>
      <c r="J105" s="103"/>
      <c r="K105" s="16"/>
      <c r="L105" s="75"/>
      <c r="N105" s="31">
        <f t="shared" si="14"/>
        <v>0</v>
      </c>
      <c r="O105" s="31">
        <f t="shared" si="15"/>
        <v>0</v>
      </c>
      <c r="Q105" s="20">
        <f t="shared" si="16"/>
        <v>0</v>
      </c>
      <c r="R105" s="20">
        <f t="shared" si="17"/>
        <v>1</v>
      </c>
      <c r="S105" s="24">
        <f t="shared" si="18"/>
        <v>0</v>
      </c>
      <c r="T105" s="20" t="b">
        <f t="shared" si="19"/>
        <v>1</v>
      </c>
      <c r="U105" s="30" t="str">
        <f t="shared" si="20"/>
        <v>0</v>
      </c>
      <c r="V105" s="30">
        <f t="shared" si="21"/>
        <v>0</v>
      </c>
      <c r="W105" s="30">
        <f t="shared" si="22"/>
        <v>0</v>
      </c>
      <c r="AA105" s="21">
        <f t="shared" si="23"/>
        <v>0</v>
      </c>
      <c r="AB105" s="21">
        <f>IF(AND(D103&lt;&gt;"",I103="",I104="",I105="",I106=""),1,0)</f>
        <v>0</v>
      </c>
      <c r="AC105" s="21">
        <f t="shared" si="24"/>
        <v>0</v>
      </c>
      <c r="AD105" s="21">
        <f t="shared" si="25"/>
        <v>0</v>
      </c>
      <c r="AE105" s="19">
        <f t="shared" si="26"/>
        <v>0</v>
      </c>
      <c r="AT105" s="14">
        <f t="shared" si="27"/>
      </c>
    </row>
    <row r="106" spans="1:46" ht="17.25" customHeight="1">
      <c r="A106" s="55" t="s">
        <v>42</v>
      </c>
      <c r="B106" s="56"/>
      <c r="C106" s="57"/>
      <c r="D106" s="57"/>
      <c r="E106" s="95" t="s">
        <v>53</v>
      </c>
      <c r="F106" s="58" t="s">
        <v>52</v>
      </c>
      <c r="G106" s="59"/>
      <c r="H106" s="58" t="s">
        <v>9</v>
      </c>
      <c r="I106" s="98"/>
      <c r="J106" s="103"/>
      <c r="K106" s="16"/>
      <c r="L106" s="75"/>
      <c r="N106" s="31">
        <f t="shared" si="14"/>
        <v>0</v>
      </c>
      <c r="O106" s="31">
        <f t="shared" si="15"/>
        <v>0</v>
      </c>
      <c r="Q106" s="20">
        <f t="shared" si="16"/>
        <v>0</v>
      </c>
      <c r="R106" s="20">
        <f t="shared" si="17"/>
        <v>1</v>
      </c>
      <c r="S106" s="24">
        <f t="shared" si="18"/>
        <v>0</v>
      </c>
      <c r="T106" s="20" t="b">
        <f t="shared" si="19"/>
        <v>1</v>
      </c>
      <c r="U106" s="30" t="str">
        <f t="shared" si="20"/>
        <v>0</v>
      </c>
      <c r="V106" s="30">
        <f t="shared" si="21"/>
        <v>0</v>
      </c>
      <c r="W106" s="30">
        <f t="shared" si="22"/>
        <v>0</v>
      </c>
      <c r="AA106" s="21">
        <f t="shared" si="23"/>
        <v>0</v>
      </c>
      <c r="AB106" s="21">
        <f>IF(AND(D103&lt;&gt;"",I103="",I104="",I105="",I106=""),1,0)</f>
        <v>0</v>
      </c>
      <c r="AC106" s="21">
        <f t="shared" si="24"/>
        <v>0</v>
      </c>
      <c r="AD106" s="21">
        <f t="shared" si="25"/>
        <v>0</v>
      </c>
      <c r="AE106" s="19">
        <f t="shared" si="26"/>
        <v>0</v>
      </c>
      <c r="AT106" s="14">
        <f t="shared" si="27"/>
      </c>
    </row>
    <row r="107" spans="1:46" ht="17.25" customHeight="1">
      <c r="A107" s="60" t="s">
        <v>42</v>
      </c>
      <c r="B107" s="56"/>
      <c r="C107" s="57"/>
      <c r="D107" s="57"/>
      <c r="E107" s="95" t="s">
        <v>53</v>
      </c>
      <c r="F107" s="58" t="s">
        <v>52</v>
      </c>
      <c r="G107" s="59"/>
      <c r="H107" s="58" t="s">
        <v>9</v>
      </c>
      <c r="I107" s="98"/>
      <c r="J107" s="103"/>
      <c r="K107" s="16"/>
      <c r="L107" s="75"/>
      <c r="N107" s="31">
        <f t="shared" si="14"/>
        <v>0</v>
      </c>
      <c r="O107" s="31">
        <f t="shared" si="15"/>
        <v>0</v>
      </c>
      <c r="Q107" s="20">
        <f t="shared" si="16"/>
        <v>0</v>
      </c>
      <c r="R107" s="20">
        <f t="shared" si="17"/>
        <v>1</v>
      </c>
      <c r="S107" s="24">
        <f t="shared" si="18"/>
        <v>0</v>
      </c>
      <c r="T107" s="20" t="b">
        <f t="shared" si="19"/>
        <v>1</v>
      </c>
      <c r="U107" s="30" t="str">
        <f t="shared" si="20"/>
        <v>0</v>
      </c>
      <c r="V107" s="30">
        <f t="shared" si="21"/>
        <v>0</v>
      </c>
      <c r="W107" s="30">
        <f t="shared" si="22"/>
        <v>0</v>
      </c>
      <c r="AA107" s="21">
        <f t="shared" si="23"/>
        <v>0</v>
      </c>
      <c r="AB107" s="21">
        <f>IF(AND(D107&lt;&gt;"",I107="",I108="",I109="",I110=""),1,0)</f>
        <v>0</v>
      </c>
      <c r="AC107" s="21">
        <f t="shared" si="24"/>
        <v>0</v>
      </c>
      <c r="AD107" s="21">
        <f t="shared" si="25"/>
        <v>0</v>
      </c>
      <c r="AE107" s="19">
        <f t="shared" si="26"/>
        <v>0</v>
      </c>
      <c r="AT107" s="14">
        <f t="shared" si="27"/>
      </c>
    </row>
    <row r="108" spans="1:46" ht="17.25" customHeight="1">
      <c r="A108" s="55" t="s">
        <v>42</v>
      </c>
      <c r="B108" s="56"/>
      <c r="C108" s="56"/>
      <c r="D108" s="57"/>
      <c r="E108" s="95" t="s">
        <v>53</v>
      </c>
      <c r="F108" s="58" t="s">
        <v>52</v>
      </c>
      <c r="G108" s="59"/>
      <c r="H108" s="58" t="s">
        <v>9</v>
      </c>
      <c r="I108" s="98"/>
      <c r="J108" s="103"/>
      <c r="K108" s="16"/>
      <c r="L108" s="75"/>
      <c r="N108" s="31">
        <f t="shared" si="14"/>
        <v>0</v>
      </c>
      <c r="O108" s="31">
        <f t="shared" si="15"/>
        <v>0</v>
      </c>
      <c r="Q108" s="20">
        <f t="shared" si="16"/>
        <v>0</v>
      </c>
      <c r="R108" s="20">
        <f t="shared" si="17"/>
        <v>1</v>
      </c>
      <c r="S108" s="24">
        <f t="shared" si="18"/>
        <v>0</v>
      </c>
      <c r="T108" s="20" t="b">
        <f t="shared" si="19"/>
        <v>1</v>
      </c>
      <c r="U108" s="30" t="str">
        <f t="shared" si="20"/>
        <v>0</v>
      </c>
      <c r="V108" s="30">
        <f t="shared" si="21"/>
        <v>0</v>
      </c>
      <c r="W108" s="30">
        <f t="shared" si="22"/>
        <v>0</v>
      </c>
      <c r="AA108" s="21">
        <f t="shared" si="23"/>
        <v>0</v>
      </c>
      <c r="AB108" s="21">
        <f>IF(AND(D107&lt;&gt;"",I107="",I108="",I109="",I110=""),1,0)</f>
        <v>0</v>
      </c>
      <c r="AC108" s="21">
        <f t="shared" si="24"/>
        <v>0</v>
      </c>
      <c r="AD108" s="21">
        <f t="shared" si="25"/>
        <v>0</v>
      </c>
      <c r="AE108" s="19">
        <f t="shared" si="26"/>
        <v>0</v>
      </c>
      <c r="AT108" s="14">
        <f t="shared" si="27"/>
      </c>
    </row>
    <row r="109" spans="1:46" ht="17.25" customHeight="1">
      <c r="A109" s="55" t="s">
        <v>42</v>
      </c>
      <c r="B109" s="56"/>
      <c r="C109" s="57"/>
      <c r="D109" s="57"/>
      <c r="E109" s="95" t="s">
        <v>53</v>
      </c>
      <c r="F109" s="58" t="s">
        <v>52</v>
      </c>
      <c r="G109" s="59"/>
      <c r="H109" s="58" t="s">
        <v>9</v>
      </c>
      <c r="I109" s="98"/>
      <c r="J109" s="103"/>
      <c r="K109" s="16"/>
      <c r="L109" s="75"/>
      <c r="N109" s="31">
        <f t="shared" si="14"/>
        <v>0</v>
      </c>
      <c r="O109" s="31">
        <f t="shared" si="15"/>
        <v>0</v>
      </c>
      <c r="Q109" s="20">
        <f t="shared" si="16"/>
        <v>0</v>
      </c>
      <c r="R109" s="20">
        <f t="shared" si="17"/>
        <v>1</v>
      </c>
      <c r="S109" s="24">
        <f t="shared" si="18"/>
        <v>0</v>
      </c>
      <c r="T109" s="20" t="b">
        <f t="shared" si="19"/>
        <v>1</v>
      </c>
      <c r="U109" s="30" t="str">
        <f t="shared" si="20"/>
        <v>0</v>
      </c>
      <c r="V109" s="30">
        <f t="shared" si="21"/>
        <v>0</v>
      </c>
      <c r="W109" s="30">
        <f t="shared" si="22"/>
        <v>0</v>
      </c>
      <c r="AA109" s="21">
        <f t="shared" si="23"/>
        <v>0</v>
      </c>
      <c r="AB109" s="21">
        <f>IF(AND(D107&lt;&gt;"",I107="",I108="",I109="",I110=""),1,0)</f>
        <v>0</v>
      </c>
      <c r="AC109" s="21">
        <f t="shared" si="24"/>
        <v>0</v>
      </c>
      <c r="AD109" s="21">
        <f t="shared" si="25"/>
        <v>0</v>
      </c>
      <c r="AE109" s="19">
        <f t="shared" si="26"/>
        <v>0</v>
      </c>
      <c r="AT109" s="14">
        <f t="shared" si="27"/>
      </c>
    </row>
    <row r="110" spans="1:46" ht="17.25" customHeight="1">
      <c r="A110" s="55" t="s">
        <v>42</v>
      </c>
      <c r="B110" s="56"/>
      <c r="C110" s="57"/>
      <c r="D110" s="57"/>
      <c r="E110" s="95" t="s">
        <v>53</v>
      </c>
      <c r="F110" s="58" t="s">
        <v>52</v>
      </c>
      <c r="G110" s="59"/>
      <c r="H110" s="58" t="s">
        <v>9</v>
      </c>
      <c r="I110" s="98"/>
      <c r="J110" s="103"/>
      <c r="K110" s="16"/>
      <c r="L110" s="75"/>
      <c r="N110" s="31">
        <f t="shared" si="14"/>
        <v>0</v>
      </c>
      <c r="O110" s="31">
        <f t="shared" si="15"/>
        <v>0</v>
      </c>
      <c r="Q110" s="20">
        <f t="shared" si="16"/>
        <v>0</v>
      </c>
      <c r="R110" s="20">
        <f t="shared" si="17"/>
        <v>1</v>
      </c>
      <c r="S110" s="24">
        <f t="shared" si="18"/>
        <v>0</v>
      </c>
      <c r="T110" s="20" t="b">
        <f t="shared" si="19"/>
        <v>1</v>
      </c>
      <c r="U110" s="30" t="str">
        <f t="shared" si="20"/>
        <v>0</v>
      </c>
      <c r="V110" s="30">
        <f t="shared" si="21"/>
        <v>0</v>
      </c>
      <c r="W110" s="30">
        <f t="shared" si="22"/>
        <v>0</v>
      </c>
      <c r="AA110" s="21">
        <f t="shared" si="23"/>
        <v>0</v>
      </c>
      <c r="AB110" s="21">
        <f>IF(AND(D107&lt;&gt;"",I107="",I108="",I109="",I110=""),1,0)</f>
        <v>0</v>
      </c>
      <c r="AC110" s="21">
        <f t="shared" si="24"/>
        <v>0</v>
      </c>
      <c r="AD110" s="21">
        <f t="shared" si="25"/>
        <v>0</v>
      </c>
      <c r="AE110" s="19">
        <f t="shared" si="26"/>
        <v>0</v>
      </c>
      <c r="AT110" s="14">
        <f t="shared" si="27"/>
      </c>
    </row>
    <row r="111" spans="1:46" ht="17.25" customHeight="1">
      <c r="A111" s="60" t="s">
        <v>42</v>
      </c>
      <c r="B111" s="56"/>
      <c r="C111" s="57"/>
      <c r="D111" s="57"/>
      <c r="E111" s="95" t="s">
        <v>53</v>
      </c>
      <c r="F111" s="58" t="s">
        <v>52</v>
      </c>
      <c r="G111" s="59"/>
      <c r="H111" s="58" t="s">
        <v>9</v>
      </c>
      <c r="I111" s="98"/>
      <c r="J111" s="103"/>
      <c r="K111" s="16"/>
      <c r="L111" s="75"/>
      <c r="N111" s="31">
        <f t="shared" si="14"/>
        <v>0</v>
      </c>
      <c r="O111" s="31">
        <f t="shared" si="15"/>
        <v>0</v>
      </c>
      <c r="Q111" s="20">
        <f t="shared" si="16"/>
        <v>0</v>
      </c>
      <c r="R111" s="20">
        <f t="shared" si="17"/>
        <v>1</v>
      </c>
      <c r="S111" s="24">
        <f t="shared" si="18"/>
        <v>0</v>
      </c>
      <c r="T111" s="20" t="b">
        <f t="shared" si="19"/>
        <v>1</v>
      </c>
      <c r="U111" s="30" t="str">
        <f t="shared" si="20"/>
        <v>0</v>
      </c>
      <c r="V111" s="30">
        <f t="shared" si="21"/>
        <v>0</v>
      </c>
      <c r="W111" s="30">
        <f t="shared" si="22"/>
        <v>0</v>
      </c>
      <c r="AA111" s="21">
        <f t="shared" si="23"/>
        <v>0</v>
      </c>
      <c r="AB111" s="21">
        <f>IF(AND(D111&lt;&gt;"",I111="",I112="",I113="",I114=""),1,0)</f>
        <v>0</v>
      </c>
      <c r="AC111" s="21">
        <f t="shared" si="24"/>
        <v>0</v>
      </c>
      <c r="AD111" s="21">
        <f t="shared" si="25"/>
        <v>0</v>
      </c>
      <c r="AE111" s="19">
        <f t="shared" si="26"/>
        <v>0</v>
      </c>
      <c r="AT111" s="14">
        <f t="shared" si="27"/>
      </c>
    </row>
    <row r="112" spans="1:46" ht="17.25" customHeight="1">
      <c r="A112" s="55" t="s">
        <v>42</v>
      </c>
      <c r="B112" s="56"/>
      <c r="C112" s="56"/>
      <c r="D112" s="57"/>
      <c r="E112" s="95" t="s">
        <v>53</v>
      </c>
      <c r="F112" s="58" t="s">
        <v>52</v>
      </c>
      <c r="G112" s="59"/>
      <c r="H112" s="58" t="s">
        <v>9</v>
      </c>
      <c r="I112" s="98"/>
      <c r="J112" s="103"/>
      <c r="K112" s="16"/>
      <c r="L112" s="75"/>
      <c r="N112" s="31">
        <f t="shared" si="14"/>
        <v>0</v>
      </c>
      <c r="O112" s="31">
        <f t="shared" si="15"/>
        <v>0</v>
      </c>
      <c r="Q112" s="20">
        <f t="shared" si="16"/>
        <v>0</v>
      </c>
      <c r="R112" s="20">
        <f t="shared" si="17"/>
        <v>1</v>
      </c>
      <c r="S112" s="24">
        <f t="shared" si="18"/>
        <v>0</v>
      </c>
      <c r="T112" s="20" t="b">
        <f t="shared" si="19"/>
        <v>1</v>
      </c>
      <c r="U112" s="30" t="str">
        <f t="shared" si="20"/>
        <v>0</v>
      </c>
      <c r="V112" s="30">
        <f t="shared" si="21"/>
        <v>0</v>
      </c>
      <c r="W112" s="30">
        <f t="shared" si="22"/>
        <v>0</v>
      </c>
      <c r="AA112" s="21">
        <f t="shared" si="23"/>
        <v>0</v>
      </c>
      <c r="AB112" s="21">
        <f>IF(AND(D111&lt;&gt;"",I111="",I112="",I113="",I114=""),1,0)</f>
        <v>0</v>
      </c>
      <c r="AC112" s="21">
        <f t="shared" si="24"/>
        <v>0</v>
      </c>
      <c r="AD112" s="21">
        <f t="shared" si="25"/>
        <v>0</v>
      </c>
      <c r="AE112" s="19">
        <f t="shared" si="26"/>
        <v>0</v>
      </c>
      <c r="AT112" s="14">
        <f t="shared" si="27"/>
      </c>
    </row>
    <row r="113" spans="1:46" ht="17.25" customHeight="1">
      <c r="A113" s="55" t="s">
        <v>42</v>
      </c>
      <c r="B113" s="56"/>
      <c r="C113" s="57"/>
      <c r="D113" s="57"/>
      <c r="E113" s="95" t="s">
        <v>53</v>
      </c>
      <c r="F113" s="58" t="s">
        <v>52</v>
      </c>
      <c r="G113" s="59"/>
      <c r="H113" s="58" t="s">
        <v>9</v>
      </c>
      <c r="I113" s="98"/>
      <c r="J113" s="103"/>
      <c r="K113" s="16"/>
      <c r="L113" s="75"/>
      <c r="N113" s="31">
        <f t="shared" si="14"/>
        <v>0</v>
      </c>
      <c r="O113" s="31">
        <f t="shared" si="15"/>
        <v>0</v>
      </c>
      <c r="Q113" s="20">
        <f t="shared" si="16"/>
        <v>0</v>
      </c>
      <c r="R113" s="20">
        <f t="shared" si="17"/>
        <v>1</v>
      </c>
      <c r="S113" s="24">
        <f t="shared" si="18"/>
        <v>0</v>
      </c>
      <c r="T113" s="20" t="b">
        <f t="shared" si="19"/>
        <v>1</v>
      </c>
      <c r="U113" s="30" t="str">
        <f t="shared" si="20"/>
        <v>0</v>
      </c>
      <c r="V113" s="30">
        <f t="shared" si="21"/>
        <v>0</v>
      </c>
      <c r="W113" s="30">
        <f t="shared" si="22"/>
        <v>0</v>
      </c>
      <c r="AA113" s="21">
        <f t="shared" si="23"/>
        <v>0</v>
      </c>
      <c r="AB113" s="21">
        <f>IF(AND(D111&lt;&gt;"",I111="",I112="",I113="",I114=""),1,0)</f>
        <v>0</v>
      </c>
      <c r="AC113" s="21">
        <f t="shared" si="24"/>
        <v>0</v>
      </c>
      <c r="AD113" s="21">
        <f t="shared" si="25"/>
        <v>0</v>
      </c>
      <c r="AE113" s="19">
        <f t="shared" si="26"/>
        <v>0</v>
      </c>
      <c r="AT113" s="14">
        <f t="shared" si="27"/>
      </c>
    </row>
    <row r="114" spans="1:46" ht="17.25" customHeight="1">
      <c r="A114" s="55" t="s">
        <v>42</v>
      </c>
      <c r="B114" s="56"/>
      <c r="C114" s="57"/>
      <c r="D114" s="57"/>
      <c r="E114" s="95" t="s">
        <v>53</v>
      </c>
      <c r="F114" s="58" t="s">
        <v>52</v>
      </c>
      <c r="G114" s="59"/>
      <c r="H114" s="58" t="s">
        <v>9</v>
      </c>
      <c r="I114" s="98"/>
      <c r="J114" s="103"/>
      <c r="K114" s="16"/>
      <c r="L114" s="75"/>
      <c r="N114" s="31">
        <f t="shared" si="14"/>
        <v>0</v>
      </c>
      <c r="O114" s="31">
        <f t="shared" si="15"/>
        <v>0</v>
      </c>
      <c r="Q114" s="20">
        <f t="shared" si="16"/>
        <v>0</v>
      </c>
      <c r="R114" s="20">
        <f t="shared" si="17"/>
        <v>1</v>
      </c>
      <c r="S114" s="24">
        <f t="shared" si="18"/>
        <v>0</v>
      </c>
      <c r="T114" s="20" t="b">
        <f t="shared" si="19"/>
        <v>1</v>
      </c>
      <c r="U114" s="30" t="str">
        <f t="shared" si="20"/>
        <v>0</v>
      </c>
      <c r="V114" s="30">
        <f t="shared" si="21"/>
        <v>0</v>
      </c>
      <c r="W114" s="30">
        <f t="shared" si="22"/>
        <v>0</v>
      </c>
      <c r="AA114" s="21">
        <f t="shared" si="23"/>
        <v>0</v>
      </c>
      <c r="AB114" s="21">
        <f>IF(AND(D111&lt;&gt;"",I111="",I112="",I113="",I114=""),1,0)</f>
        <v>0</v>
      </c>
      <c r="AC114" s="21">
        <f t="shared" si="24"/>
        <v>0</v>
      </c>
      <c r="AD114" s="21">
        <f t="shared" si="25"/>
        <v>0</v>
      </c>
      <c r="AE114" s="19">
        <f t="shared" si="26"/>
        <v>0</v>
      </c>
      <c r="AT114" s="14">
        <f t="shared" si="27"/>
      </c>
    </row>
    <row r="115" spans="1:46" ht="17.25" customHeight="1">
      <c r="A115" s="60" t="s">
        <v>42</v>
      </c>
      <c r="B115" s="56"/>
      <c r="C115" s="57"/>
      <c r="D115" s="57"/>
      <c r="E115" s="95" t="s">
        <v>53</v>
      </c>
      <c r="F115" s="58" t="s">
        <v>52</v>
      </c>
      <c r="G115" s="59"/>
      <c r="H115" s="58" t="s">
        <v>9</v>
      </c>
      <c r="I115" s="98"/>
      <c r="J115" s="103"/>
      <c r="K115" s="16"/>
      <c r="L115" s="75"/>
      <c r="N115" s="31">
        <f t="shared" si="14"/>
        <v>0</v>
      </c>
      <c r="O115" s="31">
        <f t="shared" si="15"/>
        <v>0</v>
      </c>
      <c r="Q115" s="20">
        <f t="shared" si="16"/>
        <v>0</v>
      </c>
      <c r="R115" s="20">
        <f t="shared" si="17"/>
        <v>1</v>
      </c>
      <c r="S115" s="24">
        <f t="shared" si="18"/>
        <v>0</v>
      </c>
      <c r="T115" s="20" t="b">
        <f t="shared" si="19"/>
        <v>1</v>
      </c>
      <c r="U115" s="30" t="str">
        <f t="shared" si="20"/>
        <v>0</v>
      </c>
      <c r="V115" s="30">
        <f t="shared" si="21"/>
        <v>0</v>
      </c>
      <c r="W115" s="30">
        <f t="shared" si="22"/>
        <v>0</v>
      </c>
      <c r="AA115" s="21">
        <f t="shared" si="23"/>
        <v>0</v>
      </c>
      <c r="AB115" s="21">
        <f>IF(AND(D115&lt;&gt;"",I115="",I116="",I117="",I118=""),1,0)</f>
        <v>0</v>
      </c>
      <c r="AC115" s="21">
        <f t="shared" si="24"/>
        <v>0</v>
      </c>
      <c r="AD115" s="21">
        <f t="shared" si="25"/>
        <v>0</v>
      </c>
      <c r="AE115" s="19">
        <f t="shared" si="26"/>
        <v>0</v>
      </c>
      <c r="AT115" s="14">
        <f t="shared" si="27"/>
      </c>
    </row>
    <row r="116" spans="1:46" ht="17.25" customHeight="1">
      <c r="A116" s="55" t="s">
        <v>42</v>
      </c>
      <c r="B116" s="56"/>
      <c r="C116" s="56"/>
      <c r="D116" s="57"/>
      <c r="E116" s="95" t="s">
        <v>53</v>
      </c>
      <c r="F116" s="58" t="s">
        <v>52</v>
      </c>
      <c r="G116" s="59"/>
      <c r="H116" s="58" t="s">
        <v>9</v>
      </c>
      <c r="I116" s="98"/>
      <c r="J116" s="103"/>
      <c r="K116" s="16"/>
      <c r="L116" s="75"/>
      <c r="N116" s="31">
        <f t="shared" si="14"/>
        <v>0</v>
      </c>
      <c r="O116" s="31">
        <f t="shared" si="15"/>
        <v>0</v>
      </c>
      <c r="Q116" s="20">
        <f t="shared" si="16"/>
        <v>0</v>
      </c>
      <c r="R116" s="20">
        <f t="shared" si="17"/>
        <v>1</v>
      </c>
      <c r="S116" s="24">
        <f t="shared" si="18"/>
        <v>0</v>
      </c>
      <c r="T116" s="20" t="b">
        <f t="shared" si="19"/>
        <v>1</v>
      </c>
      <c r="U116" s="30" t="str">
        <f t="shared" si="20"/>
        <v>0</v>
      </c>
      <c r="V116" s="30">
        <f t="shared" si="21"/>
        <v>0</v>
      </c>
      <c r="W116" s="30">
        <f t="shared" si="22"/>
        <v>0</v>
      </c>
      <c r="AA116" s="21">
        <f t="shared" si="23"/>
        <v>0</v>
      </c>
      <c r="AB116" s="21">
        <f>IF(AND(D115&lt;&gt;"",I115="",I116="",I117="",I118=""),1,0)</f>
        <v>0</v>
      </c>
      <c r="AC116" s="21">
        <f t="shared" si="24"/>
        <v>0</v>
      </c>
      <c r="AD116" s="21">
        <f t="shared" si="25"/>
        <v>0</v>
      </c>
      <c r="AE116" s="19">
        <f t="shared" si="26"/>
        <v>0</v>
      </c>
      <c r="AT116" s="14">
        <f t="shared" si="27"/>
      </c>
    </row>
    <row r="117" spans="1:46" ht="17.25" customHeight="1">
      <c r="A117" s="55" t="s">
        <v>42</v>
      </c>
      <c r="B117" s="56"/>
      <c r="C117" s="57"/>
      <c r="D117" s="57"/>
      <c r="E117" s="95" t="s">
        <v>53</v>
      </c>
      <c r="F117" s="58" t="s">
        <v>52</v>
      </c>
      <c r="G117" s="59"/>
      <c r="H117" s="58" t="s">
        <v>9</v>
      </c>
      <c r="I117" s="98"/>
      <c r="J117" s="103"/>
      <c r="K117" s="16"/>
      <c r="L117" s="75"/>
      <c r="N117" s="31">
        <f t="shared" si="14"/>
        <v>0</v>
      </c>
      <c r="O117" s="31">
        <f t="shared" si="15"/>
        <v>0</v>
      </c>
      <c r="Q117" s="20">
        <f t="shared" si="16"/>
        <v>0</v>
      </c>
      <c r="R117" s="20">
        <f t="shared" si="17"/>
        <v>1</v>
      </c>
      <c r="S117" s="24">
        <f t="shared" si="18"/>
        <v>0</v>
      </c>
      <c r="T117" s="20" t="b">
        <f t="shared" si="19"/>
        <v>1</v>
      </c>
      <c r="U117" s="30" t="str">
        <f t="shared" si="20"/>
        <v>0</v>
      </c>
      <c r="V117" s="30">
        <f t="shared" si="21"/>
        <v>0</v>
      </c>
      <c r="W117" s="30">
        <f t="shared" si="22"/>
        <v>0</v>
      </c>
      <c r="AA117" s="21">
        <f t="shared" si="23"/>
        <v>0</v>
      </c>
      <c r="AB117" s="21">
        <f>IF(AND(D115&lt;&gt;"",I115="",I116="",I117="",I118=""),1,0)</f>
        <v>0</v>
      </c>
      <c r="AC117" s="21">
        <f t="shared" si="24"/>
        <v>0</v>
      </c>
      <c r="AD117" s="21">
        <f t="shared" si="25"/>
        <v>0</v>
      </c>
      <c r="AE117" s="19">
        <f t="shared" si="26"/>
        <v>0</v>
      </c>
      <c r="AT117" s="14">
        <f t="shared" si="27"/>
      </c>
    </row>
    <row r="118" spans="1:46" ht="17.25" customHeight="1">
      <c r="A118" s="55" t="s">
        <v>42</v>
      </c>
      <c r="B118" s="56"/>
      <c r="C118" s="57"/>
      <c r="D118" s="57"/>
      <c r="E118" s="95" t="s">
        <v>53</v>
      </c>
      <c r="F118" s="58" t="s">
        <v>52</v>
      </c>
      <c r="G118" s="59"/>
      <c r="H118" s="58" t="s">
        <v>9</v>
      </c>
      <c r="I118" s="98"/>
      <c r="J118" s="103"/>
      <c r="K118" s="16"/>
      <c r="L118" s="75"/>
      <c r="N118" s="31">
        <f t="shared" si="14"/>
        <v>0</v>
      </c>
      <c r="O118" s="31">
        <f t="shared" si="15"/>
        <v>0</v>
      </c>
      <c r="Q118" s="20">
        <f t="shared" si="16"/>
        <v>0</v>
      </c>
      <c r="R118" s="20">
        <f t="shared" si="17"/>
        <v>1</v>
      </c>
      <c r="S118" s="24">
        <f t="shared" si="18"/>
        <v>0</v>
      </c>
      <c r="T118" s="20" t="b">
        <f t="shared" si="19"/>
        <v>1</v>
      </c>
      <c r="U118" s="30" t="str">
        <f t="shared" si="20"/>
        <v>0</v>
      </c>
      <c r="V118" s="30">
        <f t="shared" si="21"/>
        <v>0</v>
      </c>
      <c r="W118" s="30">
        <f t="shared" si="22"/>
        <v>0</v>
      </c>
      <c r="AA118" s="21">
        <f t="shared" si="23"/>
        <v>0</v>
      </c>
      <c r="AB118" s="21">
        <f>IF(AND(D115&lt;&gt;"",I115="",I116="",I117="",I118=""),1,0)</f>
        <v>0</v>
      </c>
      <c r="AC118" s="21">
        <f t="shared" si="24"/>
        <v>0</v>
      </c>
      <c r="AD118" s="21">
        <f t="shared" si="25"/>
        <v>0</v>
      </c>
      <c r="AE118" s="19">
        <f t="shared" si="26"/>
        <v>0</v>
      </c>
      <c r="AT118" s="14">
        <f t="shared" si="27"/>
      </c>
    </row>
    <row r="119" spans="1:46" ht="17.25" customHeight="1">
      <c r="A119" s="60" t="s">
        <v>42</v>
      </c>
      <c r="B119" s="56"/>
      <c r="C119" s="57"/>
      <c r="D119" s="57"/>
      <c r="E119" s="95" t="s">
        <v>53</v>
      </c>
      <c r="F119" s="58" t="s">
        <v>52</v>
      </c>
      <c r="G119" s="59"/>
      <c r="H119" s="58" t="s">
        <v>9</v>
      </c>
      <c r="I119" s="98"/>
      <c r="J119" s="103"/>
      <c r="K119" s="16"/>
      <c r="L119" s="75"/>
      <c r="N119" s="31">
        <f t="shared" si="14"/>
        <v>0</v>
      </c>
      <c r="O119" s="31">
        <f t="shared" si="15"/>
        <v>0</v>
      </c>
      <c r="Q119" s="20">
        <f t="shared" si="16"/>
        <v>0</v>
      </c>
      <c r="R119" s="20">
        <f t="shared" si="17"/>
        <v>1</v>
      </c>
      <c r="S119" s="24">
        <f t="shared" si="18"/>
        <v>0</v>
      </c>
      <c r="T119" s="20" t="b">
        <f t="shared" si="19"/>
        <v>1</v>
      </c>
      <c r="U119" s="30" t="str">
        <f t="shared" si="20"/>
        <v>0</v>
      </c>
      <c r="V119" s="30">
        <f t="shared" si="21"/>
        <v>0</v>
      </c>
      <c r="W119" s="30">
        <f t="shared" si="22"/>
        <v>0</v>
      </c>
      <c r="AA119" s="21">
        <f t="shared" si="23"/>
        <v>0</v>
      </c>
      <c r="AB119" s="21">
        <f>IF(AND(D119&lt;&gt;"",I119="",I120="",I121="",I122=""),1,0)</f>
        <v>0</v>
      </c>
      <c r="AC119" s="21">
        <f t="shared" si="24"/>
        <v>0</v>
      </c>
      <c r="AD119" s="21">
        <f t="shared" si="25"/>
        <v>0</v>
      </c>
      <c r="AE119" s="19">
        <f t="shared" si="26"/>
        <v>0</v>
      </c>
      <c r="AT119" s="14">
        <f t="shared" si="27"/>
      </c>
    </row>
    <row r="120" spans="1:46" ht="17.25" customHeight="1">
      <c r="A120" s="55" t="s">
        <v>42</v>
      </c>
      <c r="B120" s="56"/>
      <c r="C120" s="56"/>
      <c r="D120" s="57"/>
      <c r="E120" s="95" t="s">
        <v>53</v>
      </c>
      <c r="F120" s="58" t="s">
        <v>52</v>
      </c>
      <c r="G120" s="59"/>
      <c r="H120" s="58" t="s">
        <v>9</v>
      </c>
      <c r="I120" s="98"/>
      <c r="J120" s="103"/>
      <c r="K120" s="16"/>
      <c r="L120" s="75"/>
      <c r="N120" s="31">
        <f t="shared" si="14"/>
        <v>0</v>
      </c>
      <c r="O120" s="31">
        <f t="shared" si="15"/>
        <v>0</v>
      </c>
      <c r="Q120" s="20">
        <f t="shared" si="16"/>
        <v>0</v>
      </c>
      <c r="R120" s="20">
        <f t="shared" si="17"/>
        <v>1</v>
      </c>
      <c r="S120" s="24">
        <f t="shared" si="18"/>
        <v>0</v>
      </c>
      <c r="T120" s="20" t="b">
        <f t="shared" si="19"/>
        <v>1</v>
      </c>
      <c r="U120" s="30" t="str">
        <f t="shared" si="20"/>
        <v>0</v>
      </c>
      <c r="V120" s="30">
        <f t="shared" si="21"/>
        <v>0</v>
      </c>
      <c r="W120" s="30">
        <f t="shared" si="22"/>
        <v>0</v>
      </c>
      <c r="AA120" s="21">
        <f t="shared" si="23"/>
        <v>0</v>
      </c>
      <c r="AB120" s="21">
        <f>IF(AND(D119&lt;&gt;"",I119="",I120="",I121="",I122=""),1,0)</f>
        <v>0</v>
      </c>
      <c r="AC120" s="21">
        <f t="shared" si="24"/>
        <v>0</v>
      </c>
      <c r="AD120" s="21">
        <f t="shared" si="25"/>
        <v>0</v>
      </c>
      <c r="AE120" s="19">
        <f t="shared" si="26"/>
        <v>0</v>
      </c>
      <c r="AT120" s="14">
        <f t="shared" si="27"/>
      </c>
    </row>
    <row r="121" spans="1:46" ht="17.25" customHeight="1">
      <c r="A121" s="55" t="s">
        <v>42</v>
      </c>
      <c r="B121" s="56"/>
      <c r="C121" s="57"/>
      <c r="D121" s="57"/>
      <c r="E121" s="95" t="s">
        <v>53</v>
      </c>
      <c r="F121" s="58" t="s">
        <v>52</v>
      </c>
      <c r="G121" s="59"/>
      <c r="H121" s="58" t="s">
        <v>9</v>
      </c>
      <c r="I121" s="98"/>
      <c r="J121" s="103"/>
      <c r="K121" s="16"/>
      <c r="L121" s="75"/>
      <c r="N121" s="31">
        <f t="shared" si="14"/>
        <v>0</v>
      </c>
      <c r="O121" s="31">
        <f t="shared" si="15"/>
        <v>0</v>
      </c>
      <c r="Q121" s="20">
        <f t="shared" si="16"/>
        <v>0</v>
      </c>
      <c r="R121" s="20">
        <f t="shared" si="17"/>
        <v>1</v>
      </c>
      <c r="S121" s="24">
        <f t="shared" si="18"/>
        <v>0</v>
      </c>
      <c r="T121" s="20" t="b">
        <f t="shared" si="19"/>
        <v>1</v>
      </c>
      <c r="U121" s="30" t="str">
        <f t="shared" si="20"/>
        <v>0</v>
      </c>
      <c r="V121" s="30">
        <f t="shared" si="21"/>
        <v>0</v>
      </c>
      <c r="W121" s="30">
        <f t="shared" si="22"/>
        <v>0</v>
      </c>
      <c r="AA121" s="21">
        <f t="shared" si="23"/>
        <v>0</v>
      </c>
      <c r="AB121" s="21">
        <f>IF(AND(D119&lt;&gt;"",I119="",I120="",I121="",I122=""),1,0)</f>
        <v>0</v>
      </c>
      <c r="AC121" s="21">
        <f t="shared" si="24"/>
        <v>0</v>
      </c>
      <c r="AD121" s="21">
        <f t="shared" si="25"/>
        <v>0</v>
      </c>
      <c r="AE121" s="19">
        <f t="shared" si="26"/>
        <v>0</v>
      </c>
      <c r="AT121" s="14">
        <f t="shared" si="27"/>
      </c>
    </row>
    <row r="122" spans="1:46" ht="17.25" customHeight="1">
      <c r="A122" s="55" t="s">
        <v>42</v>
      </c>
      <c r="B122" s="56"/>
      <c r="C122" s="57"/>
      <c r="D122" s="57"/>
      <c r="E122" s="95" t="s">
        <v>53</v>
      </c>
      <c r="F122" s="58" t="s">
        <v>52</v>
      </c>
      <c r="G122" s="59"/>
      <c r="H122" s="58" t="s">
        <v>9</v>
      </c>
      <c r="I122" s="98"/>
      <c r="J122" s="103"/>
      <c r="K122" s="16"/>
      <c r="L122" s="75"/>
      <c r="N122" s="31">
        <f t="shared" si="14"/>
        <v>0</v>
      </c>
      <c r="O122" s="31">
        <f t="shared" si="15"/>
        <v>0</v>
      </c>
      <c r="Q122" s="20">
        <f t="shared" si="16"/>
        <v>0</v>
      </c>
      <c r="R122" s="20">
        <f t="shared" si="17"/>
        <v>1</v>
      </c>
      <c r="S122" s="24">
        <f t="shared" si="18"/>
        <v>0</v>
      </c>
      <c r="T122" s="20" t="b">
        <f t="shared" si="19"/>
        <v>1</v>
      </c>
      <c r="U122" s="30" t="str">
        <f t="shared" si="20"/>
        <v>0</v>
      </c>
      <c r="V122" s="30">
        <f t="shared" si="21"/>
        <v>0</v>
      </c>
      <c r="W122" s="30">
        <f t="shared" si="22"/>
        <v>0</v>
      </c>
      <c r="AA122" s="21">
        <f t="shared" si="23"/>
        <v>0</v>
      </c>
      <c r="AB122" s="21">
        <f>IF(AND(D119&lt;&gt;"",I119="",I120="",I121="",I122=""),1,0)</f>
        <v>0</v>
      </c>
      <c r="AC122" s="21">
        <f t="shared" si="24"/>
        <v>0</v>
      </c>
      <c r="AD122" s="21">
        <f t="shared" si="25"/>
        <v>0</v>
      </c>
      <c r="AE122" s="19">
        <f t="shared" si="26"/>
        <v>0</v>
      </c>
      <c r="AT122" s="14">
        <f t="shared" si="27"/>
      </c>
    </row>
    <row r="123" spans="1:46" ht="17.25" customHeight="1">
      <c r="A123" s="60" t="s">
        <v>42</v>
      </c>
      <c r="B123" s="56"/>
      <c r="C123" s="57"/>
      <c r="D123" s="57"/>
      <c r="E123" s="95" t="s">
        <v>53</v>
      </c>
      <c r="F123" s="58" t="s">
        <v>52</v>
      </c>
      <c r="G123" s="59"/>
      <c r="H123" s="58" t="s">
        <v>9</v>
      </c>
      <c r="I123" s="98"/>
      <c r="J123" s="103"/>
      <c r="K123" s="16"/>
      <c r="L123" s="75"/>
      <c r="N123" s="31">
        <f t="shared" si="14"/>
        <v>0</v>
      </c>
      <c r="O123" s="31">
        <f t="shared" si="15"/>
        <v>0</v>
      </c>
      <c r="Q123" s="20">
        <f t="shared" si="16"/>
        <v>0</v>
      </c>
      <c r="R123" s="20">
        <f t="shared" si="17"/>
        <v>1</v>
      </c>
      <c r="S123" s="24">
        <f t="shared" si="18"/>
        <v>0</v>
      </c>
      <c r="T123" s="20" t="b">
        <f t="shared" si="19"/>
        <v>1</v>
      </c>
      <c r="U123" s="30" t="str">
        <f t="shared" si="20"/>
        <v>0</v>
      </c>
      <c r="V123" s="30">
        <f t="shared" si="21"/>
        <v>0</v>
      </c>
      <c r="W123" s="30">
        <f t="shared" si="22"/>
        <v>0</v>
      </c>
      <c r="AA123" s="21">
        <f t="shared" si="23"/>
        <v>0</v>
      </c>
      <c r="AB123" s="21">
        <f>IF(AND(D123&lt;&gt;"",I123="",I124="",I125="",I126=""),1,0)</f>
        <v>0</v>
      </c>
      <c r="AC123" s="21">
        <f t="shared" si="24"/>
        <v>0</v>
      </c>
      <c r="AD123" s="21">
        <f t="shared" si="25"/>
        <v>0</v>
      </c>
      <c r="AE123" s="19">
        <f t="shared" si="26"/>
        <v>0</v>
      </c>
      <c r="AT123" s="14">
        <f t="shared" si="27"/>
      </c>
    </row>
    <row r="124" spans="1:46" ht="17.25" customHeight="1">
      <c r="A124" s="55" t="s">
        <v>42</v>
      </c>
      <c r="B124" s="56"/>
      <c r="C124" s="56"/>
      <c r="D124" s="57"/>
      <c r="E124" s="95" t="s">
        <v>53</v>
      </c>
      <c r="F124" s="58" t="s">
        <v>52</v>
      </c>
      <c r="G124" s="59"/>
      <c r="H124" s="58" t="s">
        <v>9</v>
      </c>
      <c r="I124" s="98"/>
      <c r="J124" s="103"/>
      <c r="K124" s="16"/>
      <c r="L124" s="75"/>
      <c r="N124" s="31">
        <f t="shared" si="14"/>
        <v>0</v>
      </c>
      <c r="O124" s="31">
        <f t="shared" si="15"/>
        <v>0</v>
      </c>
      <c r="Q124" s="20">
        <f t="shared" si="16"/>
        <v>0</v>
      </c>
      <c r="R124" s="20">
        <f t="shared" si="17"/>
        <v>1</v>
      </c>
      <c r="S124" s="24">
        <f t="shared" si="18"/>
        <v>0</v>
      </c>
      <c r="T124" s="20" t="b">
        <f t="shared" si="19"/>
        <v>1</v>
      </c>
      <c r="U124" s="30" t="str">
        <f t="shared" si="20"/>
        <v>0</v>
      </c>
      <c r="V124" s="30">
        <f t="shared" si="21"/>
        <v>0</v>
      </c>
      <c r="W124" s="30">
        <f t="shared" si="22"/>
        <v>0</v>
      </c>
      <c r="AA124" s="21">
        <f t="shared" si="23"/>
        <v>0</v>
      </c>
      <c r="AB124" s="21">
        <f>IF(AND(D123&lt;&gt;"",I123="",I124="",I125="",I126=""),1,0)</f>
        <v>0</v>
      </c>
      <c r="AC124" s="21">
        <f t="shared" si="24"/>
        <v>0</v>
      </c>
      <c r="AD124" s="21">
        <f t="shared" si="25"/>
        <v>0</v>
      </c>
      <c r="AE124" s="19">
        <f t="shared" si="26"/>
        <v>0</v>
      </c>
      <c r="AT124" s="14">
        <f t="shared" si="27"/>
      </c>
    </row>
    <row r="125" spans="1:46" ht="17.25" customHeight="1">
      <c r="A125" s="55" t="s">
        <v>42</v>
      </c>
      <c r="B125" s="56"/>
      <c r="C125" s="57"/>
      <c r="D125" s="57"/>
      <c r="E125" s="95" t="s">
        <v>53</v>
      </c>
      <c r="F125" s="58" t="s">
        <v>52</v>
      </c>
      <c r="G125" s="59"/>
      <c r="H125" s="58" t="s">
        <v>9</v>
      </c>
      <c r="I125" s="98"/>
      <c r="J125" s="103"/>
      <c r="K125" s="16"/>
      <c r="L125" s="75"/>
      <c r="N125" s="31">
        <f t="shared" si="14"/>
        <v>0</v>
      </c>
      <c r="O125" s="31">
        <f t="shared" si="15"/>
        <v>0</v>
      </c>
      <c r="Q125" s="20">
        <f t="shared" si="16"/>
        <v>0</v>
      </c>
      <c r="R125" s="20">
        <f t="shared" si="17"/>
        <v>1</v>
      </c>
      <c r="S125" s="24">
        <f t="shared" si="18"/>
        <v>0</v>
      </c>
      <c r="T125" s="20" t="b">
        <f t="shared" si="19"/>
        <v>1</v>
      </c>
      <c r="U125" s="30" t="str">
        <f t="shared" si="20"/>
        <v>0</v>
      </c>
      <c r="V125" s="30">
        <f t="shared" si="21"/>
        <v>0</v>
      </c>
      <c r="W125" s="30">
        <f t="shared" si="22"/>
        <v>0</v>
      </c>
      <c r="AA125" s="21">
        <f t="shared" si="23"/>
        <v>0</v>
      </c>
      <c r="AB125" s="21">
        <f>IF(AND(D123&lt;&gt;"",I123="",I124="",I125="",I126=""),1,0)</f>
        <v>0</v>
      </c>
      <c r="AC125" s="21">
        <f t="shared" si="24"/>
        <v>0</v>
      </c>
      <c r="AD125" s="21">
        <f t="shared" si="25"/>
        <v>0</v>
      </c>
      <c r="AE125" s="19">
        <f t="shared" si="26"/>
        <v>0</v>
      </c>
      <c r="AT125" s="14">
        <f t="shared" si="27"/>
      </c>
    </row>
    <row r="126" spans="1:46" ht="17.25" customHeight="1">
      <c r="A126" s="55" t="s">
        <v>42</v>
      </c>
      <c r="B126" s="56"/>
      <c r="C126" s="57"/>
      <c r="D126" s="57"/>
      <c r="E126" s="95" t="s">
        <v>53</v>
      </c>
      <c r="F126" s="58" t="s">
        <v>52</v>
      </c>
      <c r="G126" s="59"/>
      <c r="H126" s="58" t="s">
        <v>9</v>
      </c>
      <c r="I126" s="98"/>
      <c r="J126" s="103"/>
      <c r="K126" s="16"/>
      <c r="L126" s="75"/>
      <c r="N126" s="31">
        <f t="shared" si="14"/>
        <v>0</v>
      </c>
      <c r="O126" s="31">
        <f t="shared" si="15"/>
        <v>0</v>
      </c>
      <c r="Q126" s="20">
        <f t="shared" si="16"/>
        <v>0</v>
      </c>
      <c r="R126" s="20">
        <f t="shared" si="17"/>
        <v>1</v>
      </c>
      <c r="S126" s="24">
        <f t="shared" si="18"/>
        <v>0</v>
      </c>
      <c r="T126" s="20" t="b">
        <f t="shared" si="19"/>
        <v>1</v>
      </c>
      <c r="U126" s="30" t="str">
        <f t="shared" si="20"/>
        <v>0</v>
      </c>
      <c r="V126" s="30">
        <f t="shared" si="21"/>
        <v>0</v>
      </c>
      <c r="W126" s="30">
        <f t="shared" si="22"/>
        <v>0</v>
      </c>
      <c r="AA126" s="21">
        <f t="shared" si="23"/>
        <v>0</v>
      </c>
      <c r="AB126" s="21">
        <f>IF(AND(D123&lt;&gt;"",I123="",I124="",I125="",I126=""),1,0)</f>
        <v>0</v>
      </c>
      <c r="AC126" s="21">
        <f t="shared" si="24"/>
        <v>0</v>
      </c>
      <c r="AD126" s="21">
        <f t="shared" si="25"/>
        <v>0</v>
      </c>
      <c r="AE126" s="19">
        <f t="shared" si="26"/>
        <v>0</v>
      </c>
      <c r="AT126" s="14">
        <f t="shared" si="27"/>
      </c>
    </row>
    <row r="127" spans="1:46" ht="17.25" customHeight="1">
      <c r="A127" s="60" t="s">
        <v>42</v>
      </c>
      <c r="B127" s="56"/>
      <c r="C127" s="57"/>
      <c r="D127" s="57"/>
      <c r="E127" s="95" t="s">
        <v>53</v>
      </c>
      <c r="F127" s="58" t="s">
        <v>52</v>
      </c>
      <c r="G127" s="59"/>
      <c r="H127" s="58" t="s">
        <v>9</v>
      </c>
      <c r="I127" s="98"/>
      <c r="J127" s="103"/>
      <c r="K127" s="16"/>
      <c r="L127" s="75"/>
      <c r="N127" s="31">
        <f t="shared" si="14"/>
        <v>0</v>
      </c>
      <c r="O127" s="31">
        <f t="shared" si="15"/>
        <v>0</v>
      </c>
      <c r="Q127" s="20">
        <f t="shared" si="16"/>
        <v>0</v>
      </c>
      <c r="R127" s="20">
        <f t="shared" si="17"/>
        <v>1</v>
      </c>
      <c r="S127" s="24">
        <f t="shared" si="18"/>
        <v>0</v>
      </c>
      <c r="T127" s="20" t="b">
        <f t="shared" si="19"/>
        <v>1</v>
      </c>
      <c r="U127" s="30" t="str">
        <f t="shared" si="20"/>
        <v>0</v>
      </c>
      <c r="V127" s="30">
        <f t="shared" si="21"/>
        <v>0</v>
      </c>
      <c r="W127" s="30">
        <f t="shared" si="22"/>
        <v>0</v>
      </c>
      <c r="AA127" s="21">
        <f t="shared" si="23"/>
        <v>0</v>
      </c>
      <c r="AB127" s="21">
        <f>IF(AND(D127&lt;&gt;"",I127="",I128="",I129="",I130=""),1,0)</f>
        <v>0</v>
      </c>
      <c r="AC127" s="21">
        <f t="shared" si="24"/>
        <v>0</v>
      </c>
      <c r="AD127" s="21">
        <f t="shared" si="25"/>
        <v>0</v>
      </c>
      <c r="AE127" s="19">
        <f t="shared" si="26"/>
        <v>0</v>
      </c>
      <c r="AT127" s="14">
        <f t="shared" si="27"/>
      </c>
    </row>
    <row r="128" spans="1:46" ht="17.25" customHeight="1">
      <c r="A128" s="55" t="s">
        <v>42</v>
      </c>
      <c r="B128" s="56"/>
      <c r="C128" s="56"/>
      <c r="D128" s="57"/>
      <c r="E128" s="95" t="s">
        <v>53</v>
      </c>
      <c r="F128" s="58" t="s">
        <v>52</v>
      </c>
      <c r="G128" s="59"/>
      <c r="H128" s="58" t="s">
        <v>9</v>
      </c>
      <c r="I128" s="98"/>
      <c r="J128" s="103"/>
      <c r="K128" s="16"/>
      <c r="L128" s="75"/>
      <c r="N128" s="31">
        <f t="shared" si="14"/>
        <v>0</v>
      </c>
      <c r="O128" s="31">
        <f t="shared" si="15"/>
        <v>0</v>
      </c>
      <c r="Q128" s="20">
        <f t="shared" si="16"/>
        <v>0</v>
      </c>
      <c r="R128" s="20">
        <f t="shared" si="17"/>
        <v>1</v>
      </c>
      <c r="S128" s="24">
        <f t="shared" si="18"/>
        <v>0</v>
      </c>
      <c r="T128" s="20" t="b">
        <f t="shared" si="19"/>
        <v>1</v>
      </c>
      <c r="U128" s="30" t="str">
        <f t="shared" si="20"/>
        <v>0</v>
      </c>
      <c r="V128" s="30">
        <f t="shared" si="21"/>
        <v>0</v>
      </c>
      <c r="W128" s="30">
        <f t="shared" si="22"/>
        <v>0</v>
      </c>
      <c r="AA128" s="21">
        <f t="shared" si="23"/>
        <v>0</v>
      </c>
      <c r="AB128" s="21">
        <f>IF(AND(D127&lt;&gt;"",I127="",I128="",I129="",I130=""),1,0)</f>
        <v>0</v>
      </c>
      <c r="AC128" s="21">
        <f t="shared" si="24"/>
        <v>0</v>
      </c>
      <c r="AD128" s="21">
        <f t="shared" si="25"/>
        <v>0</v>
      </c>
      <c r="AE128" s="19">
        <f t="shared" si="26"/>
        <v>0</v>
      </c>
      <c r="AT128" s="14">
        <f t="shared" si="27"/>
      </c>
    </row>
    <row r="129" spans="1:46" ht="17.25" customHeight="1">
      <c r="A129" s="55" t="s">
        <v>42</v>
      </c>
      <c r="B129" s="56"/>
      <c r="C129" s="57"/>
      <c r="D129" s="57"/>
      <c r="E129" s="95" t="s">
        <v>53</v>
      </c>
      <c r="F129" s="58" t="s">
        <v>52</v>
      </c>
      <c r="G129" s="59"/>
      <c r="H129" s="58" t="s">
        <v>9</v>
      </c>
      <c r="I129" s="98"/>
      <c r="J129" s="103"/>
      <c r="K129" s="16"/>
      <c r="L129" s="75"/>
      <c r="N129" s="31">
        <f t="shared" si="14"/>
        <v>0</v>
      </c>
      <c r="O129" s="31">
        <f t="shared" si="15"/>
        <v>0</v>
      </c>
      <c r="Q129" s="20">
        <f t="shared" si="16"/>
        <v>0</v>
      </c>
      <c r="R129" s="20">
        <f t="shared" si="17"/>
        <v>1</v>
      </c>
      <c r="S129" s="24">
        <f t="shared" si="18"/>
        <v>0</v>
      </c>
      <c r="T129" s="20" t="b">
        <f t="shared" si="19"/>
        <v>1</v>
      </c>
      <c r="U129" s="30" t="str">
        <f t="shared" si="20"/>
        <v>0</v>
      </c>
      <c r="V129" s="30">
        <f t="shared" si="21"/>
        <v>0</v>
      </c>
      <c r="W129" s="30">
        <f t="shared" si="22"/>
        <v>0</v>
      </c>
      <c r="AA129" s="21">
        <f t="shared" si="23"/>
        <v>0</v>
      </c>
      <c r="AB129" s="21">
        <f>IF(AND(D127&lt;&gt;"",I127="",I128="",I129="",I130=""),1,0)</f>
        <v>0</v>
      </c>
      <c r="AC129" s="21">
        <f t="shared" si="24"/>
        <v>0</v>
      </c>
      <c r="AD129" s="21">
        <f t="shared" si="25"/>
        <v>0</v>
      </c>
      <c r="AE129" s="19">
        <f t="shared" si="26"/>
        <v>0</v>
      </c>
      <c r="AT129" s="14">
        <f t="shared" si="27"/>
      </c>
    </row>
    <row r="130" spans="1:46" ht="17.25" customHeight="1">
      <c r="A130" s="55" t="s">
        <v>42</v>
      </c>
      <c r="B130" s="56"/>
      <c r="C130" s="57"/>
      <c r="D130" s="57"/>
      <c r="E130" s="95" t="s">
        <v>53</v>
      </c>
      <c r="F130" s="58" t="s">
        <v>52</v>
      </c>
      <c r="G130" s="59"/>
      <c r="H130" s="58" t="s">
        <v>9</v>
      </c>
      <c r="I130" s="98"/>
      <c r="J130" s="103"/>
      <c r="K130" s="16"/>
      <c r="L130" s="75"/>
      <c r="N130" s="31">
        <f t="shared" si="14"/>
        <v>0</v>
      </c>
      <c r="O130" s="31">
        <f t="shared" si="15"/>
        <v>0</v>
      </c>
      <c r="Q130" s="20">
        <f t="shared" si="16"/>
        <v>0</v>
      </c>
      <c r="R130" s="20">
        <f t="shared" si="17"/>
        <v>1</v>
      </c>
      <c r="S130" s="24">
        <f t="shared" si="18"/>
        <v>0</v>
      </c>
      <c r="T130" s="20" t="b">
        <f t="shared" si="19"/>
        <v>1</v>
      </c>
      <c r="U130" s="30" t="str">
        <f t="shared" si="20"/>
        <v>0</v>
      </c>
      <c r="V130" s="30">
        <f t="shared" si="21"/>
        <v>0</v>
      </c>
      <c r="W130" s="30">
        <f t="shared" si="22"/>
        <v>0</v>
      </c>
      <c r="AA130" s="21">
        <f t="shared" si="23"/>
        <v>0</v>
      </c>
      <c r="AB130" s="21">
        <f>IF(AND(D127&lt;&gt;"",I127="",I128="",I129="",I130=""),1,0)</f>
        <v>0</v>
      </c>
      <c r="AC130" s="21">
        <f t="shared" si="24"/>
        <v>0</v>
      </c>
      <c r="AD130" s="21">
        <f t="shared" si="25"/>
        <v>0</v>
      </c>
      <c r="AE130" s="19">
        <f t="shared" si="26"/>
        <v>0</v>
      </c>
      <c r="AT130" s="14">
        <f t="shared" si="27"/>
      </c>
    </row>
    <row r="131" spans="1:46" ht="17.25" customHeight="1">
      <c r="A131" s="60" t="s">
        <v>42</v>
      </c>
      <c r="B131" s="56"/>
      <c r="C131" s="57"/>
      <c r="D131" s="57"/>
      <c r="E131" s="95" t="s">
        <v>53</v>
      </c>
      <c r="F131" s="58" t="s">
        <v>52</v>
      </c>
      <c r="G131" s="59"/>
      <c r="H131" s="58" t="s">
        <v>9</v>
      </c>
      <c r="I131" s="98"/>
      <c r="J131" s="103"/>
      <c r="K131" s="16"/>
      <c r="L131" s="75"/>
      <c r="N131" s="31">
        <f t="shared" si="14"/>
        <v>0</v>
      </c>
      <c r="O131" s="31">
        <f t="shared" si="15"/>
        <v>0</v>
      </c>
      <c r="Q131" s="20">
        <f t="shared" si="16"/>
        <v>0</v>
      </c>
      <c r="R131" s="20">
        <f t="shared" si="17"/>
        <v>1</v>
      </c>
      <c r="S131" s="24">
        <f t="shared" si="18"/>
        <v>0</v>
      </c>
      <c r="T131" s="20" t="b">
        <f t="shared" si="19"/>
        <v>1</v>
      </c>
      <c r="U131" s="30" t="str">
        <f t="shared" si="20"/>
        <v>0</v>
      </c>
      <c r="V131" s="30">
        <f t="shared" si="21"/>
        <v>0</v>
      </c>
      <c r="W131" s="30">
        <f t="shared" si="22"/>
        <v>0</v>
      </c>
      <c r="AA131" s="21">
        <f t="shared" si="23"/>
        <v>0</v>
      </c>
      <c r="AB131" s="21">
        <f>IF(AND(D131&lt;&gt;"",I131="",I132="",I133="",I134=""),1,0)</f>
        <v>0</v>
      </c>
      <c r="AC131" s="21">
        <f t="shared" si="24"/>
        <v>0</v>
      </c>
      <c r="AD131" s="21">
        <f t="shared" si="25"/>
        <v>0</v>
      </c>
      <c r="AE131" s="19">
        <f t="shared" si="26"/>
        <v>0</v>
      </c>
      <c r="AT131" s="14">
        <f t="shared" si="27"/>
      </c>
    </row>
    <row r="132" spans="1:46" ht="17.25" customHeight="1">
      <c r="A132" s="55" t="s">
        <v>42</v>
      </c>
      <c r="B132" s="56"/>
      <c r="C132" s="56"/>
      <c r="D132" s="57"/>
      <c r="E132" s="95" t="s">
        <v>53</v>
      </c>
      <c r="F132" s="58" t="s">
        <v>52</v>
      </c>
      <c r="G132" s="59"/>
      <c r="H132" s="58" t="s">
        <v>9</v>
      </c>
      <c r="I132" s="98"/>
      <c r="J132" s="103"/>
      <c r="K132" s="16"/>
      <c r="L132" s="75"/>
      <c r="N132" s="31">
        <f t="shared" si="14"/>
        <v>0</v>
      </c>
      <c r="O132" s="31">
        <f t="shared" si="15"/>
        <v>0</v>
      </c>
      <c r="Q132" s="20">
        <f t="shared" si="16"/>
        <v>0</v>
      </c>
      <c r="R132" s="20">
        <f t="shared" si="17"/>
        <v>1</v>
      </c>
      <c r="S132" s="24">
        <f t="shared" si="18"/>
        <v>0</v>
      </c>
      <c r="T132" s="20" t="b">
        <f t="shared" si="19"/>
        <v>1</v>
      </c>
      <c r="U132" s="30" t="str">
        <f t="shared" si="20"/>
        <v>0</v>
      </c>
      <c r="V132" s="30">
        <f t="shared" si="21"/>
        <v>0</v>
      </c>
      <c r="W132" s="30">
        <f t="shared" si="22"/>
        <v>0</v>
      </c>
      <c r="AA132" s="21">
        <f t="shared" si="23"/>
        <v>0</v>
      </c>
      <c r="AB132" s="21">
        <f>IF(AND(D131&lt;&gt;"",I131="",I132="",I133="",I134=""),1,0)</f>
        <v>0</v>
      </c>
      <c r="AC132" s="21">
        <f t="shared" si="24"/>
        <v>0</v>
      </c>
      <c r="AD132" s="21">
        <f t="shared" si="25"/>
        <v>0</v>
      </c>
      <c r="AE132" s="19">
        <f t="shared" si="26"/>
        <v>0</v>
      </c>
      <c r="AT132" s="14">
        <f t="shared" si="27"/>
      </c>
    </row>
    <row r="133" spans="1:46" ht="17.25" customHeight="1">
      <c r="A133" s="55" t="s">
        <v>42</v>
      </c>
      <c r="B133" s="56"/>
      <c r="C133" s="57"/>
      <c r="D133" s="57"/>
      <c r="E133" s="95" t="s">
        <v>53</v>
      </c>
      <c r="F133" s="58" t="s">
        <v>52</v>
      </c>
      <c r="G133" s="59"/>
      <c r="H133" s="58" t="s">
        <v>9</v>
      </c>
      <c r="I133" s="98"/>
      <c r="J133" s="103"/>
      <c r="K133" s="16"/>
      <c r="L133" s="75"/>
      <c r="N133" s="31">
        <f t="shared" si="14"/>
        <v>0</v>
      </c>
      <c r="O133" s="31">
        <f t="shared" si="15"/>
        <v>0</v>
      </c>
      <c r="Q133" s="20">
        <f t="shared" si="16"/>
        <v>0</v>
      </c>
      <c r="R133" s="20">
        <f t="shared" si="17"/>
        <v>1</v>
      </c>
      <c r="S133" s="24">
        <f t="shared" si="18"/>
        <v>0</v>
      </c>
      <c r="T133" s="20" t="b">
        <f t="shared" si="19"/>
        <v>1</v>
      </c>
      <c r="U133" s="30" t="str">
        <f t="shared" si="20"/>
        <v>0</v>
      </c>
      <c r="V133" s="30">
        <f t="shared" si="21"/>
        <v>0</v>
      </c>
      <c r="W133" s="30">
        <f t="shared" si="22"/>
        <v>0</v>
      </c>
      <c r="AA133" s="21">
        <f t="shared" si="23"/>
        <v>0</v>
      </c>
      <c r="AB133" s="21">
        <f>IF(AND(D131&lt;&gt;"",I131="",I132="",I133="",I134=""),1,0)</f>
        <v>0</v>
      </c>
      <c r="AC133" s="21">
        <f t="shared" si="24"/>
        <v>0</v>
      </c>
      <c r="AD133" s="21">
        <f t="shared" si="25"/>
        <v>0</v>
      </c>
      <c r="AE133" s="19">
        <f t="shared" si="26"/>
        <v>0</v>
      </c>
      <c r="AT133" s="14">
        <f t="shared" si="27"/>
      </c>
    </row>
    <row r="134" spans="1:46" ht="17.25" customHeight="1">
      <c r="A134" s="55" t="s">
        <v>42</v>
      </c>
      <c r="B134" s="56"/>
      <c r="C134" s="57"/>
      <c r="D134" s="57"/>
      <c r="E134" s="95" t="s">
        <v>53</v>
      </c>
      <c r="F134" s="58" t="s">
        <v>52</v>
      </c>
      <c r="G134" s="59"/>
      <c r="H134" s="58" t="s">
        <v>9</v>
      </c>
      <c r="I134" s="98"/>
      <c r="J134" s="103"/>
      <c r="K134" s="16"/>
      <c r="L134" s="75"/>
      <c r="N134" s="31">
        <f t="shared" si="14"/>
        <v>0</v>
      </c>
      <c r="O134" s="31">
        <f t="shared" si="15"/>
        <v>0</v>
      </c>
      <c r="Q134" s="20">
        <f t="shared" si="16"/>
        <v>0</v>
      </c>
      <c r="R134" s="20">
        <f t="shared" si="17"/>
        <v>1</v>
      </c>
      <c r="S134" s="24">
        <f t="shared" si="18"/>
        <v>0</v>
      </c>
      <c r="T134" s="20" t="b">
        <f t="shared" si="19"/>
        <v>1</v>
      </c>
      <c r="U134" s="30" t="str">
        <f t="shared" si="20"/>
        <v>0</v>
      </c>
      <c r="V134" s="30">
        <f t="shared" si="21"/>
        <v>0</v>
      </c>
      <c r="W134" s="30">
        <f t="shared" si="22"/>
        <v>0</v>
      </c>
      <c r="AA134" s="21">
        <f t="shared" si="23"/>
        <v>0</v>
      </c>
      <c r="AB134" s="21">
        <f>IF(AND(D131&lt;&gt;"",I131="",I132="",I133="",I134=""),1,0)</f>
        <v>0</v>
      </c>
      <c r="AC134" s="21">
        <f t="shared" si="24"/>
        <v>0</v>
      </c>
      <c r="AD134" s="21">
        <f t="shared" si="25"/>
        <v>0</v>
      </c>
      <c r="AE134" s="19">
        <f t="shared" si="26"/>
        <v>0</v>
      </c>
      <c r="AT134" s="14">
        <f t="shared" si="27"/>
      </c>
    </row>
    <row r="135" spans="1:46" ht="17.25" customHeight="1">
      <c r="A135" s="60" t="s">
        <v>42</v>
      </c>
      <c r="B135" s="56"/>
      <c r="C135" s="57"/>
      <c r="D135" s="57"/>
      <c r="E135" s="95" t="s">
        <v>53</v>
      </c>
      <c r="F135" s="58" t="s">
        <v>52</v>
      </c>
      <c r="G135" s="59"/>
      <c r="H135" s="58" t="s">
        <v>9</v>
      </c>
      <c r="I135" s="98"/>
      <c r="J135" s="103"/>
      <c r="K135" s="16"/>
      <c r="L135" s="75"/>
      <c r="N135" s="31">
        <f t="shared" si="14"/>
        <v>0</v>
      </c>
      <c r="O135" s="31">
        <f t="shared" si="15"/>
        <v>0</v>
      </c>
      <c r="Q135" s="20">
        <f t="shared" si="16"/>
        <v>0</v>
      </c>
      <c r="R135" s="20">
        <f t="shared" si="17"/>
        <v>1</v>
      </c>
      <c r="S135" s="24">
        <f t="shared" si="18"/>
        <v>0</v>
      </c>
      <c r="T135" s="20" t="b">
        <f t="shared" si="19"/>
        <v>1</v>
      </c>
      <c r="U135" s="30" t="str">
        <f t="shared" si="20"/>
        <v>0</v>
      </c>
      <c r="V135" s="30">
        <f t="shared" si="21"/>
        <v>0</v>
      </c>
      <c r="W135" s="30">
        <f t="shared" si="22"/>
        <v>0</v>
      </c>
      <c r="AA135" s="21">
        <f t="shared" si="23"/>
        <v>0</v>
      </c>
      <c r="AB135" s="21">
        <f>IF(AND(D135&lt;&gt;"",I135="",I136="",I137="",I138=""),1,0)</f>
        <v>0</v>
      </c>
      <c r="AC135" s="21">
        <f t="shared" si="24"/>
        <v>0</v>
      </c>
      <c r="AD135" s="21">
        <f t="shared" si="25"/>
        <v>0</v>
      </c>
      <c r="AE135" s="19">
        <f t="shared" si="26"/>
        <v>0</v>
      </c>
      <c r="AT135" s="14">
        <f t="shared" si="27"/>
      </c>
    </row>
    <row r="136" spans="1:46" ht="17.25" customHeight="1">
      <c r="A136" s="55" t="s">
        <v>42</v>
      </c>
      <c r="B136" s="56"/>
      <c r="C136" s="56"/>
      <c r="D136" s="57"/>
      <c r="E136" s="95" t="s">
        <v>53</v>
      </c>
      <c r="F136" s="58" t="s">
        <v>52</v>
      </c>
      <c r="G136" s="59"/>
      <c r="H136" s="58" t="s">
        <v>9</v>
      </c>
      <c r="I136" s="98"/>
      <c r="J136" s="103"/>
      <c r="K136" s="16"/>
      <c r="L136" s="75"/>
      <c r="N136" s="31">
        <f t="shared" si="14"/>
        <v>0</v>
      </c>
      <c r="O136" s="31">
        <f t="shared" si="15"/>
        <v>0</v>
      </c>
      <c r="Q136" s="20">
        <f t="shared" si="16"/>
        <v>0</v>
      </c>
      <c r="R136" s="20">
        <f t="shared" si="17"/>
        <v>1</v>
      </c>
      <c r="S136" s="24">
        <f t="shared" si="18"/>
        <v>0</v>
      </c>
      <c r="T136" s="20" t="b">
        <f t="shared" si="19"/>
        <v>1</v>
      </c>
      <c r="U136" s="30" t="str">
        <f t="shared" si="20"/>
        <v>0</v>
      </c>
      <c r="V136" s="30">
        <f t="shared" si="21"/>
        <v>0</v>
      </c>
      <c r="W136" s="30">
        <f t="shared" si="22"/>
        <v>0</v>
      </c>
      <c r="AA136" s="21">
        <f t="shared" si="23"/>
        <v>0</v>
      </c>
      <c r="AB136" s="21">
        <f>IF(AND(D135&lt;&gt;"",I135="",I136="",I137="",I138=""),1,0)</f>
        <v>0</v>
      </c>
      <c r="AC136" s="21">
        <f t="shared" si="24"/>
        <v>0</v>
      </c>
      <c r="AD136" s="21">
        <f t="shared" si="25"/>
        <v>0</v>
      </c>
      <c r="AE136" s="19">
        <f t="shared" si="26"/>
        <v>0</v>
      </c>
      <c r="AT136" s="14">
        <f t="shared" si="27"/>
      </c>
    </row>
    <row r="137" spans="1:46" ht="17.25" customHeight="1">
      <c r="A137" s="55" t="s">
        <v>42</v>
      </c>
      <c r="B137" s="56"/>
      <c r="C137" s="57"/>
      <c r="D137" s="57"/>
      <c r="E137" s="95" t="s">
        <v>53</v>
      </c>
      <c r="F137" s="58" t="s">
        <v>52</v>
      </c>
      <c r="G137" s="59"/>
      <c r="H137" s="58" t="s">
        <v>9</v>
      </c>
      <c r="I137" s="98"/>
      <c r="J137" s="103"/>
      <c r="K137" s="16"/>
      <c r="L137" s="75"/>
      <c r="N137" s="31">
        <f t="shared" si="14"/>
        <v>0</v>
      </c>
      <c r="O137" s="31">
        <f t="shared" si="15"/>
        <v>0</v>
      </c>
      <c r="Q137" s="20">
        <f t="shared" si="16"/>
        <v>0</v>
      </c>
      <c r="R137" s="20">
        <f t="shared" si="17"/>
        <v>1</v>
      </c>
      <c r="S137" s="24">
        <f t="shared" si="18"/>
        <v>0</v>
      </c>
      <c r="T137" s="20" t="b">
        <f t="shared" si="19"/>
        <v>1</v>
      </c>
      <c r="U137" s="30" t="str">
        <f t="shared" si="20"/>
        <v>0</v>
      </c>
      <c r="V137" s="30">
        <f t="shared" si="21"/>
        <v>0</v>
      </c>
      <c r="W137" s="30">
        <f t="shared" si="22"/>
        <v>0</v>
      </c>
      <c r="AA137" s="21">
        <f t="shared" si="23"/>
        <v>0</v>
      </c>
      <c r="AB137" s="21">
        <f>IF(AND(D135&lt;&gt;"",I135="",I136="",I137="",I138=""),1,0)</f>
        <v>0</v>
      </c>
      <c r="AC137" s="21">
        <f t="shared" si="24"/>
        <v>0</v>
      </c>
      <c r="AD137" s="21">
        <f t="shared" si="25"/>
        <v>0</v>
      </c>
      <c r="AE137" s="19">
        <f t="shared" si="26"/>
        <v>0</v>
      </c>
      <c r="AT137" s="14">
        <f t="shared" si="27"/>
      </c>
    </row>
    <row r="138" spans="1:46" ht="17.25" customHeight="1">
      <c r="A138" s="55" t="s">
        <v>42</v>
      </c>
      <c r="B138" s="56"/>
      <c r="C138" s="57"/>
      <c r="D138" s="57"/>
      <c r="E138" s="95" t="s">
        <v>53</v>
      </c>
      <c r="F138" s="58" t="s">
        <v>52</v>
      </c>
      <c r="G138" s="59"/>
      <c r="H138" s="58" t="s">
        <v>9</v>
      </c>
      <c r="I138" s="98"/>
      <c r="J138" s="103"/>
      <c r="K138" s="16"/>
      <c r="L138" s="75"/>
      <c r="N138" s="31">
        <f t="shared" si="14"/>
        <v>0</v>
      </c>
      <c r="O138" s="31">
        <f t="shared" si="15"/>
        <v>0</v>
      </c>
      <c r="Q138" s="20">
        <f t="shared" si="16"/>
        <v>0</v>
      </c>
      <c r="R138" s="20">
        <f t="shared" si="17"/>
        <v>1</v>
      </c>
      <c r="S138" s="24">
        <f t="shared" si="18"/>
        <v>0</v>
      </c>
      <c r="T138" s="20" t="b">
        <f t="shared" si="19"/>
        <v>1</v>
      </c>
      <c r="U138" s="30" t="str">
        <f t="shared" si="20"/>
        <v>0</v>
      </c>
      <c r="V138" s="30">
        <f t="shared" si="21"/>
        <v>0</v>
      </c>
      <c r="W138" s="30">
        <f t="shared" si="22"/>
        <v>0</v>
      </c>
      <c r="AA138" s="21">
        <f t="shared" si="23"/>
        <v>0</v>
      </c>
      <c r="AB138" s="21">
        <f>IF(AND(D135&lt;&gt;"",I135="",I136="",I137="",I138=""),1,0)</f>
        <v>0</v>
      </c>
      <c r="AC138" s="21">
        <f t="shared" si="24"/>
        <v>0</v>
      </c>
      <c r="AD138" s="21">
        <f t="shared" si="25"/>
        <v>0</v>
      </c>
      <c r="AE138" s="19">
        <f t="shared" si="26"/>
        <v>0</v>
      </c>
      <c r="AT138" s="14">
        <f t="shared" si="27"/>
      </c>
    </row>
    <row r="139" spans="1:46" ht="17.25" customHeight="1">
      <c r="A139" s="60" t="s">
        <v>42</v>
      </c>
      <c r="B139" s="56"/>
      <c r="C139" s="57"/>
      <c r="D139" s="57"/>
      <c r="E139" s="95" t="s">
        <v>53</v>
      </c>
      <c r="F139" s="58" t="s">
        <v>52</v>
      </c>
      <c r="G139" s="59"/>
      <c r="H139" s="58" t="s">
        <v>9</v>
      </c>
      <c r="I139" s="98"/>
      <c r="J139" s="103"/>
      <c r="K139" s="16"/>
      <c r="L139" s="75"/>
      <c r="N139" s="31">
        <f t="shared" si="14"/>
        <v>0</v>
      </c>
      <c r="O139" s="31">
        <f t="shared" si="15"/>
        <v>0</v>
      </c>
      <c r="Q139" s="20">
        <f t="shared" si="16"/>
        <v>0</v>
      </c>
      <c r="R139" s="20">
        <f t="shared" si="17"/>
        <v>1</v>
      </c>
      <c r="S139" s="24">
        <f t="shared" si="18"/>
        <v>0</v>
      </c>
      <c r="T139" s="20" t="b">
        <f t="shared" si="19"/>
        <v>1</v>
      </c>
      <c r="U139" s="30" t="str">
        <f t="shared" si="20"/>
        <v>0</v>
      </c>
      <c r="V139" s="30">
        <f t="shared" si="21"/>
        <v>0</v>
      </c>
      <c r="W139" s="30">
        <f t="shared" si="22"/>
        <v>0</v>
      </c>
      <c r="AA139" s="21">
        <f t="shared" si="23"/>
        <v>0</v>
      </c>
      <c r="AB139" s="21">
        <f>IF(AND(D139&lt;&gt;"",I139="",I140="",I141="",I142=""),1,0)</f>
        <v>0</v>
      </c>
      <c r="AC139" s="21">
        <f t="shared" si="24"/>
        <v>0</v>
      </c>
      <c r="AD139" s="21">
        <f t="shared" si="25"/>
        <v>0</v>
      </c>
      <c r="AE139" s="19">
        <f t="shared" si="26"/>
        <v>0</v>
      </c>
      <c r="AT139" s="14">
        <f t="shared" si="27"/>
      </c>
    </row>
    <row r="140" spans="1:46" ht="17.25" customHeight="1">
      <c r="A140" s="55" t="s">
        <v>42</v>
      </c>
      <c r="B140" s="56"/>
      <c r="C140" s="56"/>
      <c r="D140" s="57"/>
      <c r="E140" s="95" t="s">
        <v>53</v>
      </c>
      <c r="F140" s="58" t="s">
        <v>52</v>
      </c>
      <c r="G140" s="59"/>
      <c r="H140" s="58" t="s">
        <v>9</v>
      </c>
      <c r="I140" s="98"/>
      <c r="J140" s="103"/>
      <c r="K140" s="16"/>
      <c r="L140" s="75"/>
      <c r="N140" s="31">
        <f aca="true" t="shared" si="28" ref="N140:N154">IF(T140=TRUE,0,IF(S140&lt;0,"NSRPU",0))</f>
        <v>0</v>
      </c>
      <c r="O140" s="31">
        <f aca="true" t="shared" si="29" ref="O140:O154">IF(T140=TRUE,0,IF((S140/G140)&gt;0.7,"SRPU &gt;70%",0))</f>
        <v>0</v>
      </c>
      <c r="Q140" s="20">
        <f aca="true" t="shared" si="30" ref="Q140:Q154">IF(I140="",0,IF(AND(I140&lt;&gt;"",G140=""),1,0))</f>
        <v>0</v>
      </c>
      <c r="R140" s="20">
        <f aca="true" t="shared" si="31" ref="R140:R154">IF(D140="",1,0)</f>
        <v>1</v>
      </c>
      <c r="S140" s="24">
        <f aca="true" t="shared" si="32" ref="S140:S154">IF(OR(ISTEXT(G140),ISTEXT(I140))=TRUE,0,G140-I140)</f>
        <v>0</v>
      </c>
      <c r="T140" s="20" t="b">
        <f aca="true" t="shared" si="33" ref="T140:T154">OR(ISTEXT(G140),ISTEXT(I140),ISBLANK(G140),ISBLANK(I140))</f>
        <v>1</v>
      </c>
      <c r="U140" s="30" t="str">
        <f aca="true" t="shared" si="34" ref="U140:U154">IF(ISERR(G140-G140),"1",IF(G140-G140=0,"0","1"))</f>
        <v>0</v>
      </c>
      <c r="V140" s="30">
        <f aca="true" t="shared" si="35" ref="V140:V154">IF(AND(D140&lt;&gt;"",G140=0),1,0)</f>
        <v>0</v>
      </c>
      <c r="W140" s="30">
        <f aca="true" t="shared" si="36" ref="W140:W154">U140+V140</f>
        <v>0</v>
      </c>
      <c r="AA140" s="21">
        <f aca="true" t="shared" si="37" ref="AA140:AA154">IF(AND(D140&lt;&gt;"",I140=0),1,0)</f>
        <v>0</v>
      </c>
      <c r="AB140" s="21">
        <f>IF(AND(D139&lt;&gt;"",I139="",I140="",I141="",I142=""),1,0)</f>
        <v>0</v>
      </c>
      <c r="AC140" s="21">
        <f aca="true" t="shared" si="38" ref="AC140:AC154">IF(AND(D140&lt;&gt;"",B140=""),1,0)</f>
        <v>0</v>
      </c>
      <c r="AD140" s="21">
        <f aca="true" t="shared" si="39" ref="AD140:AD154">AA140+AB140</f>
        <v>0</v>
      </c>
      <c r="AE140" s="19">
        <f aca="true" t="shared" si="40" ref="AE140:AE154">IF(AND(D140="",OR(G140&lt;&gt;"",I140&lt;&gt;"")),1,0)</f>
        <v>0</v>
      </c>
      <c r="AT140" s="14">
        <f aca="true" t="shared" si="41" ref="AT140:AT154">IF(D140="","",TEXT(D140,"00000000000"))</f>
      </c>
    </row>
    <row r="141" spans="1:46" ht="17.25" customHeight="1">
      <c r="A141" s="55" t="s">
        <v>42</v>
      </c>
      <c r="B141" s="56"/>
      <c r="C141" s="57"/>
      <c r="D141" s="57"/>
      <c r="E141" s="95" t="s">
        <v>53</v>
      </c>
      <c r="F141" s="58" t="s">
        <v>52</v>
      </c>
      <c r="G141" s="59"/>
      <c r="H141" s="58" t="s">
        <v>9</v>
      </c>
      <c r="I141" s="98"/>
      <c r="J141" s="103"/>
      <c r="K141" s="16"/>
      <c r="L141" s="75"/>
      <c r="N141" s="31">
        <f t="shared" si="28"/>
        <v>0</v>
      </c>
      <c r="O141" s="31">
        <f t="shared" si="29"/>
        <v>0</v>
      </c>
      <c r="Q141" s="20">
        <f t="shared" si="30"/>
        <v>0</v>
      </c>
      <c r="R141" s="20">
        <f t="shared" si="31"/>
        <v>1</v>
      </c>
      <c r="S141" s="24">
        <f t="shared" si="32"/>
        <v>0</v>
      </c>
      <c r="T141" s="20" t="b">
        <f t="shared" si="33"/>
        <v>1</v>
      </c>
      <c r="U141" s="30" t="str">
        <f t="shared" si="34"/>
        <v>0</v>
      </c>
      <c r="V141" s="30">
        <f t="shared" si="35"/>
        <v>0</v>
      </c>
      <c r="W141" s="30">
        <f t="shared" si="36"/>
        <v>0</v>
      </c>
      <c r="AA141" s="21">
        <f t="shared" si="37"/>
        <v>0</v>
      </c>
      <c r="AB141" s="21">
        <f>IF(AND(D139&lt;&gt;"",I139="",I140="",I141="",I142=""),1,0)</f>
        <v>0</v>
      </c>
      <c r="AC141" s="21">
        <f t="shared" si="38"/>
        <v>0</v>
      </c>
      <c r="AD141" s="21">
        <f t="shared" si="39"/>
        <v>0</v>
      </c>
      <c r="AE141" s="19">
        <f t="shared" si="40"/>
        <v>0</v>
      </c>
      <c r="AT141" s="14">
        <f t="shared" si="41"/>
      </c>
    </row>
    <row r="142" spans="1:46" ht="17.25" customHeight="1">
      <c r="A142" s="55" t="s">
        <v>42</v>
      </c>
      <c r="B142" s="56"/>
      <c r="C142" s="57"/>
      <c r="D142" s="57"/>
      <c r="E142" s="95" t="s">
        <v>53</v>
      </c>
      <c r="F142" s="58" t="s">
        <v>52</v>
      </c>
      <c r="G142" s="59"/>
      <c r="H142" s="58" t="s">
        <v>9</v>
      </c>
      <c r="I142" s="98"/>
      <c r="J142" s="103"/>
      <c r="K142" s="16"/>
      <c r="L142" s="75"/>
      <c r="N142" s="31">
        <f t="shared" si="28"/>
        <v>0</v>
      </c>
      <c r="O142" s="31">
        <f t="shared" si="29"/>
        <v>0</v>
      </c>
      <c r="Q142" s="20">
        <f t="shared" si="30"/>
        <v>0</v>
      </c>
      <c r="R142" s="20">
        <f t="shared" si="31"/>
        <v>1</v>
      </c>
      <c r="S142" s="24">
        <f t="shared" si="32"/>
        <v>0</v>
      </c>
      <c r="T142" s="20" t="b">
        <f t="shared" si="33"/>
        <v>1</v>
      </c>
      <c r="U142" s="30" t="str">
        <f t="shared" si="34"/>
        <v>0</v>
      </c>
      <c r="V142" s="30">
        <f t="shared" si="35"/>
        <v>0</v>
      </c>
      <c r="W142" s="30">
        <f t="shared" si="36"/>
        <v>0</v>
      </c>
      <c r="AA142" s="21">
        <f t="shared" si="37"/>
        <v>0</v>
      </c>
      <c r="AB142" s="21">
        <f>IF(AND(D139&lt;&gt;"",I139="",I140="",I141="",I142=""),1,0)</f>
        <v>0</v>
      </c>
      <c r="AC142" s="21">
        <f t="shared" si="38"/>
        <v>0</v>
      </c>
      <c r="AD142" s="21">
        <f t="shared" si="39"/>
        <v>0</v>
      </c>
      <c r="AE142" s="19">
        <f t="shared" si="40"/>
        <v>0</v>
      </c>
      <c r="AT142" s="14">
        <f t="shared" si="41"/>
      </c>
    </row>
    <row r="143" spans="1:46" ht="17.25" customHeight="1">
      <c r="A143" s="60" t="s">
        <v>42</v>
      </c>
      <c r="B143" s="56"/>
      <c r="C143" s="57"/>
      <c r="D143" s="57"/>
      <c r="E143" s="95" t="s">
        <v>53</v>
      </c>
      <c r="F143" s="58" t="s">
        <v>52</v>
      </c>
      <c r="G143" s="59"/>
      <c r="H143" s="58" t="s">
        <v>9</v>
      </c>
      <c r="I143" s="98"/>
      <c r="J143" s="103"/>
      <c r="K143" s="16"/>
      <c r="L143" s="75"/>
      <c r="N143" s="31">
        <f t="shared" si="28"/>
        <v>0</v>
      </c>
      <c r="O143" s="31">
        <f t="shared" si="29"/>
        <v>0</v>
      </c>
      <c r="Q143" s="20">
        <f t="shared" si="30"/>
        <v>0</v>
      </c>
      <c r="R143" s="20">
        <f t="shared" si="31"/>
        <v>1</v>
      </c>
      <c r="S143" s="24">
        <f t="shared" si="32"/>
        <v>0</v>
      </c>
      <c r="T143" s="20" t="b">
        <f t="shared" si="33"/>
        <v>1</v>
      </c>
      <c r="U143" s="30" t="str">
        <f t="shared" si="34"/>
        <v>0</v>
      </c>
      <c r="V143" s="30">
        <f t="shared" si="35"/>
        <v>0</v>
      </c>
      <c r="W143" s="30">
        <f t="shared" si="36"/>
        <v>0</v>
      </c>
      <c r="AA143" s="21">
        <f t="shared" si="37"/>
        <v>0</v>
      </c>
      <c r="AB143" s="21">
        <f>IF(AND(D143&lt;&gt;"",I143="",I144="",I145="",I146=""),1,0)</f>
        <v>0</v>
      </c>
      <c r="AC143" s="21">
        <f t="shared" si="38"/>
        <v>0</v>
      </c>
      <c r="AD143" s="21">
        <f t="shared" si="39"/>
        <v>0</v>
      </c>
      <c r="AE143" s="19">
        <f t="shared" si="40"/>
        <v>0</v>
      </c>
      <c r="AT143" s="14">
        <f t="shared" si="41"/>
      </c>
    </row>
    <row r="144" spans="1:46" ht="17.25" customHeight="1">
      <c r="A144" s="55" t="s">
        <v>42</v>
      </c>
      <c r="B144" s="56"/>
      <c r="C144" s="56"/>
      <c r="D144" s="57"/>
      <c r="E144" s="95" t="s">
        <v>53</v>
      </c>
      <c r="F144" s="58" t="s">
        <v>52</v>
      </c>
      <c r="G144" s="59"/>
      <c r="H144" s="58" t="s">
        <v>9</v>
      </c>
      <c r="I144" s="98"/>
      <c r="J144" s="103"/>
      <c r="K144" s="16"/>
      <c r="L144" s="75"/>
      <c r="N144" s="31">
        <f t="shared" si="28"/>
        <v>0</v>
      </c>
      <c r="O144" s="31">
        <f t="shared" si="29"/>
        <v>0</v>
      </c>
      <c r="Q144" s="20">
        <f t="shared" si="30"/>
        <v>0</v>
      </c>
      <c r="R144" s="20">
        <f t="shared" si="31"/>
        <v>1</v>
      </c>
      <c r="S144" s="24">
        <f t="shared" si="32"/>
        <v>0</v>
      </c>
      <c r="T144" s="20" t="b">
        <f t="shared" si="33"/>
        <v>1</v>
      </c>
      <c r="U144" s="30" t="str">
        <f t="shared" si="34"/>
        <v>0</v>
      </c>
      <c r="V144" s="30">
        <f t="shared" si="35"/>
        <v>0</v>
      </c>
      <c r="W144" s="30">
        <f t="shared" si="36"/>
        <v>0</v>
      </c>
      <c r="AA144" s="21">
        <f t="shared" si="37"/>
        <v>0</v>
      </c>
      <c r="AB144" s="21">
        <f>IF(AND(D143&lt;&gt;"",I143="",I144="",I145="",I146=""),1,0)</f>
        <v>0</v>
      </c>
      <c r="AC144" s="21">
        <f t="shared" si="38"/>
        <v>0</v>
      </c>
      <c r="AD144" s="21">
        <f t="shared" si="39"/>
        <v>0</v>
      </c>
      <c r="AE144" s="19">
        <f t="shared" si="40"/>
        <v>0</v>
      </c>
      <c r="AT144" s="14">
        <f t="shared" si="41"/>
      </c>
    </row>
    <row r="145" spans="1:46" ht="17.25" customHeight="1">
      <c r="A145" s="55" t="s">
        <v>42</v>
      </c>
      <c r="B145" s="56"/>
      <c r="C145" s="57"/>
      <c r="D145" s="57"/>
      <c r="E145" s="95" t="s">
        <v>53</v>
      </c>
      <c r="F145" s="58" t="s">
        <v>52</v>
      </c>
      <c r="G145" s="59"/>
      <c r="H145" s="58" t="s">
        <v>9</v>
      </c>
      <c r="I145" s="98"/>
      <c r="J145" s="103"/>
      <c r="K145" s="16"/>
      <c r="L145" s="75"/>
      <c r="N145" s="31">
        <f t="shared" si="28"/>
        <v>0</v>
      </c>
      <c r="O145" s="31">
        <f t="shared" si="29"/>
        <v>0</v>
      </c>
      <c r="Q145" s="20">
        <f t="shared" si="30"/>
        <v>0</v>
      </c>
      <c r="R145" s="20">
        <f t="shared" si="31"/>
        <v>1</v>
      </c>
      <c r="S145" s="24">
        <f t="shared" si="32"/>
        <v>0</v>
      </c>
      <c r="T145" s="20" t="b">
        <f t="shared" si="33"/>
        <v>1</v>
      </c>
      <c r="U145" s="30" t="str">
        <f t="shared" si="34"/>
        <v>0</v>
      </c>
      <c r="V145" s="30">
        <f t="shared" si="35"/>
        <v>0</v>
      </c>
      <c r="W145" s="30">
        <f t="shared" si="36"/>
        <v>0</v>
      </c>
      <c r="AA145" s="21">
        <f t="shared" si="37"/>
        <v>0</v>
      </c>
      <c r="AB145" s="21">
        <f>IF(AND(D143&lt;&gt;"",I143="",I144="",I145="",I146=""),1,0)</f>
        <v>0</v>
      </c>
      <c r="AC145" s="21">
        <f t="shared" si="38"/>
        <v>0</v>
      </c>
      <c r="AD145" s="21">
        <f t="shared" si="39"/>
        <v>0</v>
      </c>
      <c r="AE145" s="19">
        <f t="shared" si="40"/>
        <v>0</v>
      </c>
      <c r="AT145" s="14">
        <f t="shared" si="41"/>
      </c>
    </row>
    <row r="146" spans="1:46" ht="17.25" customHeight="1">
      <c r="A146" s="55" t="s">
        <v>42</v>
      </c>
      <c r="B146" s="56"/>
      <c r="C146" s="57"/>
      <c r="D146" s="57"/>
      <c r="E146" s="95" t="s">
        <v>53</v>
      </c>
      <c r="F146" s="58" t="s">
        <v>52</v>
      </c>
      <c r="G146" s="59"/>
      <c r="H146" s="58" t="s">
        <v>9</v>
      </c>
      <c r="I146" s="98"/>
      <c r="J146" s="103"/>
      <c r="K146" s="16"/>
      <c r="L146" s="75"/>
      <c r="N146" s="31">
        <f t="shared" si="28"/>
        <v>0</v>
      </c>
      <c r="O146" s="31">
        <f t="shared" si="29"/>
        <v>0</v>
      </c>
      <c r="Q146" s="20">
        <f t="shared" si="30"/>
        <v>0</v>
      </c>
      <c r="R146" s="20">
        <f t="shared" si="31"/>
        <v>1</v>
      </c>
      <c r="S146" s="24">
        <f t="shared" si="32"/>
        <v>0</v>
      </c>
      <c r="T146" s="20" t="b">
        <f t="shared" si="33"/>
        <v>1</v>
      </c>
      <c r="U146" s="30" t="str">
        <f t="shared" si="34"/>
        <v>0</v>
      </c>
      <c r="V146" s="30">
        <f t="shared" si="35"/>
        <v>0</v>
      </c>
      <c r="W146" s="30">
        <f t="shared" si="36"/>
        <v>0</v>
      </c>
      <c r="AA146" s="21">
        <f t="shared" si="37"/>
        <v>0</v>
      </c>
      <c r="AB146" s="21">
        <f>IF(AND(D143&lt;&gt;"",I143="",I144="",I145="",I146=""),1,0)</f>
        <v>0</v>
      </c>
      <c r="AC146" s="21">
        <f t="shared" si="38"/>
        <v>0</v>
      </c>
      <c r="AD146" s="21">
        <f t="shared" si="39"/>
        <v>0</v>
      </c>
      <c r="AE146" s="19">
        <f t="shared" si="40"/>
        <v>0</v>
      </c>
      <c r="AT146" s="14">
        <f t="shared" si="41"/>
      </c>
    </row>
    <row r="147" spans="1:46" ht="17.25" customHeight="1">
      <c r="A147" s="60" t="s">
        <v>42</v>
      </c>
      <c r="B147" s="56"/>
      <c r="C147" s="57"/>
      <c r="D147" s="57"/>
      <c r="E147" s="95" t="s">
        <v>53</v>
      </c>
      <c r="F147" s="58" t="s">
        <v>52</v>
      </c>
      <c r="G147" s="59"/>
      <c r="H147" s="58" t="s">
        <v>9</v>
      </c>
      <c r="I147" s="98"/>
      <c r="J147" s="103"/>
      <c r="K147" s="16"/>
      <c r="L147" s="75"/>
      <c r="N147" s="31">
        <f t="shared" si="28"/>
        <v>0</v>
      </c>
      <c r="O147" s="31">
        <f t="shared" si="29"/>
        <v>0</v>
      </c>
      <c r="Q147" s="20">
        <f t="shared" si="30"/>
        <v>0</v>
      </c>
      <c r="R147" s="20">
        <f t="shared" si="31"/>
        <v>1</v>
      </c>
      <c r="S147" s="24">
        <f t="shared" si="32"/>
        <v>0</v>
      </c>
      <c r="T147" s="20" t="b">
        <f t="shared" si="33"/>
        <v>1</v>
      </c>
      <c r="U147" s="30" t="str">
        <f t="shared" si="34"/>
        <v>0</v>
      </c>
      <c r="V147" s="30">
        <f t="shared" si="35"/>
        <v>0</v>
      </c>
      <c r="W147" s="30">
        <f t="shared" si="36"/>
        <v>0</v>
      </c>
      <c r="AA147" s="21">
        <f t="shared" si="37"/>
        <v>0</v>
      </c>
      <c r="AB147" s="21">
        <f>IF(AND(D147&lt;&gt;"",I147="",I148="",I149="",I150=""),1,0)</f>
        <v>0</v>
      </c>
      <c r="AC147" s="21">
        <f t="shared" si="38"/>
        <v>0</v>
      </c>
      <c r="AD147" s="21">
        <f t="shared" si="39"/>
        <v>0</v>
      </c>
      <c r="AE147" s="19">
        <f t="shared" si="40"/>
        <v>0</v>
      </c>
      <c r="AT147" s="14">
        <f t="shared" si="41"/>
      </c>
    </row>
    <row r="148" spans="1:46" ht="17.25" customHeight="1">
      <c r="A148" s="55" t="s">
        <v>42</v>
      </c>
      <c r="B148" s="56"/>
      <c r="C148" s="56"/>
      <c r="D148" s="57"/>
      <c r="E148" s="95" t="s">
        <v>53</v>
      </c>
      <c r="F148" s="58" t="s">
        <v>52</v>
      </c>
      <c r="G148" s="59"/>
      <c r="H148" s="58" t="s">
        <v>9</v>
      </c>
      <c r="I148" s="98"/>
      <c r="J148" s="103"/>
      <c r="K148" s="16"/>
      <c r="L148" s="75"/>
      <c r="N148" s="31">
        <f t="shared" si="28"/>
        <v>0</v>
      </c>
      <c r="O148" s="31">
        <f t="shared" si="29"/>
        <v>0</v>
      </c>
      <c r="Q148" s="20">
        <f t="shared" si="30"/>
        <v>0</v>
      </c>
      <c r="R148" s="20">
        <f t="shared" si="31"/>
        <v>1</v>
      </c>
      <c r="S148" s="24">
        <f t="shared" si="32"/>
        <v>0</v>
      </c>
      <c r="T148" s="20" t="b">
        <f t="shared" si="33"/>
        <v>1</v>
      </c>
      <c r="U148" s="30" t="str">
        <f t="shared" si="34"/>
        <v>0</v>
      </c>
      <c r="V148" s="30">
        <f t="shared" si="35"/>
        <v>0</v>
      </c>
      <c r="W148" s="30">
        <f t="shared" si="36"/>
        <v>0</v>
      </c>
      <c r="AA148" s="21">
        <f t="shared" si="37"/>
        <v>0</v>
      </c>
      <c r="AB148" s="21">
        <f>IF(AND(D147&lt;&gt;"",I147="",I148="",I149="",I150=""),1,0)</f>
        <v>0</v>
      </c>
      <c r="AC148" s="21">
        <f t="shared" si="38"/>
        <v>0</v>
      </c>
      <c r="AD148" s="21">
        <f t="shared" si="39"/>
        <v>0</v>
      </c>
      <c r="AE148" s="19">
        <f t="shared" si="40"/>
        <v>0</v>
      </c>
      <c r="AT148" s="14">
        <f t="shared" si="41"/>
      </c>
    </row>
    <row r="149" spans="1:46" ht="17.25" customHeight="1">
      <c r="A149" s="55" t="s">
        <v>42</v>
      </c>
      <c r="B149" s="56"/>
      <c r="C149" s="57"/>
      <c r="D149" s="57"/>
      <c r="E149" s="95" t="s">
        <v>53</v>
      </c>
      <c r="F149" s="58" t="s">
        <v>52</v>
      </c>
      <c r="G149" s="59"/>
      <c r="H149" s="58" t="s">
        <v>9</v>
      </c>
      <c r="I149" s="98"/>
      <c r="J149" s="103"/>
      <c r="K149" s="16"/>
      <c r="L149" s="75"/>
      <c r="N149" s="31">
        <f t="shared" si="28"/>
        <v>0</v>
      </c>
      <c r="O149" s="31">
        <f t="shared" si="29"/>
        <v>0</v>
      </c>
      <c r="Q149" s="20">
        <f t="shared" si="30"/>
        <v>0</v>
      </c>
      <c r="R149" s="20">
        <f t="shared" si="31"/>
        <v>1</v>
      </c>
      <c r="S149" s="24">
        <f t="shared" si="32"/>
        <v>0</v>
      </c>
      <c r="T149" s="20" t="b">
        <f t="shared" si="33"/>
        <v>1</v>
      </c>
      <c r="U149" s="30" t="str">
        <f t="shared" si="34"/>
        <v>0</v>
      </c>
      <c r="V149" s="30">
        <f t="shared" si="35"/>
        <v>0</v>
      </c>
      <c r="W149" s="30">
        <f t="shared" si="36"/>
        <v>0</v>
      </c>
      <c r="AA149" s="21">
        <f t="shared" si="37"/>
        <v>0</v>
      </c>
      <c r="AB149" s="21">
        <f>IF(AND(D147&lt;&gt;"",I147="",I148="",I149="",I150=""),1,0)</f>
        <v>0</v>
      </c>
      <c r="AC149" s="21">
        <f t="shared" si="38"/>
        <v>0</v>
      </c>
      <c r="AD149" s="21">
        <f t="shared" si="39"/>
        <v>0</v>
      </c>
      <c r="AE149" s="19">
        <f t="shared" si="40"/>
        <v>0</v>
      </c>
      <c r="AT149" s="14">
        <f t="shared" si="41"/>
      </c>
    </row>
    <row r="150" spans="1:46" ht="17.25" customHeight="1">
      <c r="A150" s="55" t="s">
        <v>42</v>
      </c>
      <c r="B150" s="56"/>
      <c r="C150" s="57"/>
      <c r="D150" s="57"/>
      <c r="E150" s="95" t="s">
        <v>53</v>
      </c>
      <c r="F150" s="58" t="s">
        <v>52</v>
      </c>
      <c r="G150" s="59"/>
      <c r="H150" s="58" t="s">
        <v>9</v>
      </c>
      <c r="I150" s="98"/>
      <c r="J150" s="103"/>
      <c r="K150" s="16"/>
      <c r="L150" s="75"/>
      <c r="N150" s="31">
        <f t="shared" si="28"/>
        <v>0</v>
      </c>
      <c r="O150" s="31">
        <f t="shared" si="29"/>
        <v>0</v>
      </c>
      <c r="Q150" s="20">
        <f t="shared" si="30"/>
        <v>0</v>
      </c>
      <c r="R150" s="20">
        <f t="shared" si="31"/>
        <v>1</v>
      </c>
      <c r="S150" s="24">
        <f t="shared" si="32"/>
        <v>0</v>
      </c>
      <c r="T150" s="20" t="b">
        <f t="shared" si="33"/>
        <v>1</v>
      </c>
      <c r="U150" s="30" t="str">
        <f t="shared" si="34"/>
        <v>0</v>
      </c>
      <c r="V150" s="30">
        <f t="shared" si="35"/>
        <v>0</v>
      </c>
      <c r="W150" s="30">
        <f t="shared" si="36"/>
        <v>0</v>
      </c>
      <c r="AA150" s="21">
        <f t="shared" si="37"/>
        <v>0</v>
      </c>
      <c r="AB150" s="21">
        <f>IF(AND(D147&lt;&gt;"",I147="",I148="",I149="",I150=""),1,0)</f>
        <v>0</v>
      </c>
      <c r="AC150" s="21">
        <f t="shared" si="38"/>
        <v>0</v>
      </c>
      <c r="AD150" s="21">
        <f t="shared" si="39"/>
        <v>0</v>
      </c>
      <c r="AE150" s="19">
        <f t="shared" si="40"/>
        <v>0</v>
      </c>
      <c r="AT150" s="14">
        <f t="shared" si="41"/>
      </c>
    </row>
    <row r="151" spans="1:46" ht="17.25" customHeight="1">
      <c r="A151" s="60" t="s">
        <v>42</v>
      </c>
      <c r="B151" s="56"/>
      <c r="C151" s="57"/>
      <c r="D151" s="57"/>
      <c r="E151" s="95" t="s">
        <v>53</v>
      </c>
      <c r="F151" s="58" t="s">
        <v>52</v>
      </c>
      <c r="G151" s="59"/>
      <c r="H151" s="58" t="s">
        <v>9</v>
      </c>
      <c r="I151" s="98"/>
      <c r="J151" s="103"/>
      <c r="K151" s="16"/>
      <c r="L151" s="75"/>
      <c r="N151" s="31">
        <f t="shared" si="28"/>
        <v>0</v>
      </c>
      <c r="O151" s="31">
        <f t="shared" si="29"/>
        <v>0</v>
      </c>
      <c r="Q151" s="20">
        <f t="shared" si="30"/>
        <v>0</v>
      </c>
      <c r="R151" s="20">
        <f t="shared" si="31"/>
        <v>1</v>
      </c>
      <c r="S151" s="24">
        <f t="shared" si="32"/>
        <v>0</v>
      </c>
      <c r="T151" s="20" t="b">
        <f t="shared" si="33"/>
        <v>1</v>
      </c>
      <c r="U151" s="30" t="str">
        <f t="shared" si="34"/>
        <v>0</v>
      </c>
      <c r="V151" s="30">
        <f t="shared" si="35"/>
        <v>0</v>
      </c>
      <c r="W151" s="30">
        <f t="shared" si="36"/>
        <v>0</v>
      </c>
      <c r="AA151" s="21">
        <f t="shared" si="37"/>
        <v>0</v>
      </c>
      <c r="AB151" s="21">
        <f>IF(AND(D151&lt;&gt;"",I151="",I152="",I153="",I154=""),1,0)</f>
        <v>0</v>
      </c>
      <c r="AC151" s="21">
        <f t="shared" si="38"/>
        <v>0</v>
      </c>
      <c r="AD151" s="21">
        <f t="shared" si="39"/>
        <v>0</v>
      </c>
      <c r="AE151" s="19">
        <f t="shared" si="40"/>
        <v>0</v>
      </c>
      <c r="AT151" s="14">
        <f t="shared" si="41"/>
      </c>
    </row>
    <row r="152" spans="1:46" ht="17.25" customHeight="1">
      <c r="A152" s="55" t="s">
        <v>42</v>
      </c>
      <c r="B152" s="56"/>
      <c r="C152" s="56"/>
      <c r="D152" s="57"/>
      <c r="E152" s="95" t="s">
        <v>53</v>
      </c>
      <c r="F152" s="58" t="s">
        <v>52</v>
      </c>
      <c r="G152" s="59"/>
      <c r="H152" s="58" t="s">
        <v>9</v>
      </c>
      <c r="I152" s="98"/>
      <c r="J152" s="103"/>
      <c r="K152" s="16"/>
      <c r="L152" s="75"/>
      <c r="N152" s="31">
        <f t="shared" si="28"/>
        <v>0</v>
      </c>
      <c r="O152" s="31">
        <f t="shared" si="29"/>
        <v>0</v>
      </c>
      <c r="Q152" s="20">
        <f t="shared" si="30"/>
        <v>0</v>
      </c>
      <c r="R152" s="20">
        <f t="shared" si="31"/>
        <v>1</v>
      </c>
      <c r="S152" s="24">
        <f t="shared" si="32"/>
        <v>0</v>
      </c>
      <c r="T152" s="20" t="b">
        <f t="shared" si="33"/>
        <v>1</v>
      </c>
      <c r="U152" s="30" t="str">
        <f t="shared" si="34"/>
        <v>0</v>
      </c>
      <c r="V152" s="30">
        <f t="shared" si="35"/>
        <v>0</v>
      </c>
      <c r="W152" s="30">
        <f t="shared" si="36"/>
        <v>0</v>
      </c>
      <c r="AA152" s="21">
        <f t="shared" si="37"/>
        <v>0</v>
      </c>
      <c r="AB152" s="21">
        <f>IF(AND(D151&lt;&gt;"",I151="",I152="",I153="",I154=""),1,0)</f>
        <v>0</v>
      </c>
      <c r="AC152" s="21">
        <f t="shared" si="38"/>
        <v>0</v>
      </c>
      <c r="AD152" s="21">
        <f t="shared" si="39"/>
        <v>0</v>
      </c>
      <c r="AE152" s="19">
        <f t="shared" si="40"/>
        <v>0</v>
      </c>
      <c r="AT152" s="14">
        <f t="shared" si="41"/>
      </c>
    </row>
    <row r="153" spans="1:46" ht="17.25" customHeight="1">
      <c r="A153" s="55" t="s">
        <v>42</v>
      </c>
      <c r="B153" s="56"/>
      <c r="C153" s="57"/>
      <c r="D153" s="57"/>
      <c r="E153" s="95" t="s">
        <v>53</v>
      </c>
      <c r="F153" s="58" t="s">
        <v>52</v>
      </c>
      <c r="G153" s="59"/>
      <c r="H153" s="58" t="s">
        <v>9</v>
      </c>
      <c r="I153" s="98"/>
      <c r="J153" s="103"/>
      <c r="K153" s="16"/>
      <c r="L153" s="75"/>
      <c r="N153" s="31">
        <f t="shared" si="28"/>
        <v>0</v>
      </c>
      <c r="O153" s="31">
        <f t="shared" si="29"/>
        <v>0</v>
      </c>
      <c r="Q153" s="20">
        <f t="shared" si="30"/>
        <v>0</v>
      </c>
      <c r="R153" s="20">
        <f t="shared" si="31"/>
        <v>1</v>
      </c>
      <c r="S153" s="24">
        <f t="shared" si="32"/>
        <v>0</v>
      </c>
      <c r="T153" s="20" t="b">
        <f t="shared" si="33"/>
        <v>1</v>
      </c>
      <c r="U153" s="30" t="str">
        <f t="shared" si="34"/>
        <v>0</v>
      </c>
      <c r="V153" s="30">
        <f t="shared" si="35"/>
        <v>0</v>
      </c>
      <c r="W153" s="30">
        <f t="shared" si="36"/>
        <v>0</v>
      </c>
      <c r="AA153" s="21">
        <f t="shared" si="37"/>
        <v>0</v>
      </c>
      <c r="AB153" s="21">
        <f>IF(AND(D151&lt;&gt;"",I151="",I152="",I153="",I154=""),1,0)</f>
        <v>0</v>
      </c>
      <c r="AC153" s="21">
        <f t="shared" si="38"/>
        <v>0</v>
      </c>
      <c r="AD153" s="21">
        <f t="shared" si="39"/>
        <v>0</v>
      </c>
      <c r="AE153" s="19">
        <f t="shared" si="40"/>
        <v>0</v>
      </c>
      <c r="AT153" s="14">
        <f t="shared" si="41"/>
      </c>
    </row>
    <row r="154" spans="1:46" ht="17.25" customHeight="1" thickBot="1">
      <c r="A154" s="61" t="s">
        <v>42</v>
      </c>
      <c r="B154" s="62"/>
      <c r="C154" s="63"/>
      <c r="D154" s="63"/>
      <c r="E154" s="96" t="s">
        <v>53</v>
      </c>
      <c r="F154" s="64" t="s">
        <v>52</v>
      </c>
      <c r="G154" s="65"/>
      <c r="H154" s="64" t="s">
        <v>9</v>
      </c>
      <c r="I154" s="99"/>
      <c r="J154" s="104"/>
      <c r="K154" s="16"/>
      <c r="L154" s="75"/>
      <c r="N154" s="31">
        <f t="shared" si="28"/>
        <v>0</v>
      </c>
      <c r="O154" s="31">
        <f t="shared" si="29"/>
        <v>0</v>
      </c>
      <c r="Q154" s="20">
        <f t="shared" si="30"/>
        <v>0</v>
      </c>
      <c r="R154" s="20">
        <f t="shared" si="31"/>
        <v>1</v>
      </c>
      <c r="S154" s="24">
        <f t="shared" si="32"/>
        <v>0</v>
      </c>
      <c r="T154" s="20" t="b">
        <f t="shared" si="33"/>
        <v>1</v>
      </c>
      <c r="U154" s="30" t="str">
        <f t="shared" si="34"/>
        <v>0</v>
      </c>
      <c r="V154" s="30">
        <f t="shared" si="35"/>
        <v>0</v>
      </c>
      <c r="W154" s="30">
        <f t="shared" si="36"/>
        <v>0</v>
      </c>
      <c r="AA154" s="21">
        <f t="shared" si="37"/>
        <v>0</v>
      </c>
      <c r="AB154" s="21">
        <f>IF(AND(D151&lt;&gt;"",I151="",I152="",I153="",I154=""),1,0)</f>
        <v>0</v>
      </c>
      <c r="AC154" s="21">
        <f t="shared" si="38"/>
        <v>0</v>
      </c>
      <c r="AD154" s="21">
        <f t="shared" si="39"/>
        <v>0</v>
      </c>
      <c r="AE154" s="19">
        <f t="shared" si="40"/>
        <v>0</v>
      </c>
      <c r="AT154" s="14">
        <f t="shared" si="41"/>
      </c>
    </row>
    <row r="155" ht="15">
      <c r="AB155" s="21"/>
    </row>
    <row r="156" ht="15">
      <c r="AB156" s="21"/>
    </row>
    <row r="157" ht="15">
      <c r="AB157" s="21"/>
    </row>
    <row r="158" ht="15">
      <c r="AB158" s="21"/>
    </row>
    <row r="159" ht="15">
      <c r="AB159" s="21"/>
    </row>
    <row r="160" ht="15">
      <c r="AB160" s="21"/>
    </row>
    <row r="161" ht="15">
      <c r="AB161" s="21"/>
    </row>
    <row r="162" ht="15">
      <c r="AB162" s="21"/>
    </row>
    <row r="163" ht="15">
      <c r="AB163" s="21"/>
    </row>
    <row r="164" ht="15">
      <c r="AB164" s="21"/>
    </row>
    <row r="165" ht="15">
      <c r="AB165" s="21"/>
    </row>
    <row r="166" ht="15">
      <c r="AB166" s="21"/>
    </row>
    <row r="167" ht="15">
      <c r="AB167" s="21"/>
    </row>
    <row r="168" ht="15">
      <c r="AB168" s="21"/>
    </row>
    <row r="169" ht="15">
      <c r="AB169" s="21"/>
    </row>
    <row r="170" ht="15">
      <c r="AB170" s="21"/>
    </row>
    <row r="171" ht="15">
      <c r="AB171" s="21"/>
    </row>
    <row r="172" ht="15">
      <c r="AB172" s="21"/>
    </row>
    <row r="173" ht="15">
      <c r="AB173" s="21"/>
    </row>
    <row r="174" ht="15">
      <c r="AB174" s="21"/>
    </row>
    <row r="175" ht="15">
      <c r="AB175" s="21"/>
    </row>
    <row r="176" ht="15">
      <c r="AB176" s="21"/>
    </row>
    <row r="177" ht="15">
      <c r="AB177" s="21"/>
    </row>
    <row r="178" ht="15">
      <c r="AB178" s="21"/>
    </row>
    <row r="179" ht="15">
      <c r="AB179" s="21"/>
    </row>
    <row r="180" ht="15">
      <c r="AB180" s="21"/>
    </row>
    <row r="181" ht="15">
      <c r="AB181" s="21"/>
    </row>
    <row r="182" ht="15">
      <c r="AB182" s="21"/>
    </row>
    <row r="183" ht="15">
      <c r="AB183" s="21"/>
    </row>
    <row r="184" ht="15">
      <c r="AB184" s="21"/>
    </row>
    <row r="185" ht="15">
      <c r="AB185" s="21"/>
    </row>
    <row r="186" ht="15">
      <c r="AB186" s="21"/>
    </row>
    <row r="187" ht="15">
      <c r="AB187" s="21"/>
    </row>
    <row r="188" ht="15">
      <c r="AB188" s="21"/>
    </row>
    <row r="189" ht="15">
      <c r="AB189" s="21"/>
    </row>
    <row r="190" ht="15">
      <c r="AB190" s="21"/>
    </row>
    <row r="191" ht="15">
      <c r="AB191" s="21"/>
    </row>
    <row r="192" ht="15">
      <c r="AB192" s="21"/>
    </row>
    <row r="193" ht="15">
      <c r="AB193" s="21"/>
    </row>
    <row r="194" ht="15">
      <c r="AB194" s="21"/>
    </row>
    <row r="195" ht="15">
      <c r="AB195" s="21"/>
    </row>
    <row r="196" ht="15">
      <c r="AB196" s="21"/>
    </row>
    <row r="197" ht="15">
      <c r="AB197" s="21"/>
    </row>
    <row r="198" ht="15">
      <c r="AB198" s="21"/>
    </row>
    <row r="199" ht="15">
      <c r="AB199" s="21"/>
    </row>
    <row r="200" ht="15">
      <c r="AB200" s="21"/>
    </row>
    <row r="201" ht="15">
      <c r="AB201" s="21"/>
    </row>
    <row r="202" ht="15">
      <c r="AB202" s="21"/>
    </row>
    <row r="203" ht="15">
      <c r="AB203" s="21"/>
    </row>
    <row r="204" ht="15">
      <c r="AB204" s="21"/>
    </row>
    <row r="205" ht="15">
      <c r="AB205" s="21"/>
    </row>
    <row r="206" ht="15">
      <c r="AB206" s="21"/>
    </row>
    <row r="207" ht="15">
      <c r="AB207" s="21"/>
    </row>
    <row r="208" ht="15">
      <c r="AB208" s="21"/>
    </row>
    <row r="209" ht="15">
      <c r="AB209" s="21"/>
    </row>
    <row r="210" ht="15">
      <c r="AB210" s="21"/>
    </row>
    <row r="211" ht="15">
      <c r="AB211" s="21"/>
    </row>
    <row r="212" ht="15">
      <c r="AB212" s="21"/>
    </row>
    <row r="213" ht="15">
      <c r="AB213" s="21"/>
    </row>
    <row r="214" ht="15">
      <c r="AB214" s="21"/>
    </row>
    <row r="215" ht="15">
      <c r="AB215" s="21"/>
    </row>
    <row r="216" ht="15">
      <c r="AB216" s="21"/>
    </row>
    <row r="217" ht="15">
      <c r="AB217" s="21"/>
    </row>
    <row r="218" ht="15">
      <c r="AB218" s="21"/>
    </row>
    <row r="219" ht="15">
      <c r="AB219" s="21"/>
    </row>
    <row r="220" ht="15">
      <c r="AB220" s="21"/>
    </row>
    <row r="221" ht="15">
      <c r="AB221" s="21"/>
    </row>
    <row r="222" ht="15">
      <c r="AB222" s="21"/>
    </row>
    <row r="223" ht="15">
      <c r="AB223" s="21"/>
    </row>
    <row r="224" ht="15">
      <c r="AB224" s="21"/>
    </row>
    <row r="225" ht="15">
      <c r="AB225" s="21"/>
    </row>
    <row r="226" ht="15">
      <c r="AB226" s="21"/>
    </row>
    <row r="227" ht="15">
      <c r="AB227" s="21"/>
    </row>
    <row r="228" ht="15">
      <c r="AB228" s="21"/>
    </row>
    <row r="229" ht="15">
      <c r="AB229" s="21"/>
    </row>
    <row r="230" ht="15">
      <c r="AB230" s="21"/>
    </row>
    <row r="231" ht="15">
      <c r="AB231" s="21"/>
    </row>
    <row r="232" ht="15">
      <c r="AB232" s="21"/>
    </row>
    <row r="233" ht="15">
      <c r="AB233" s="21"/>
    </row>
    <row r="234" ht="15">
      <c r="AB234" s="21"/>
    </row>
    <row r="235" ht="15">
      <c r="AB235" s="21"/>
    </row>
    <row r="236" ht="15">
      <c r="AB236" s="21"/>
    </row>
    <row r="237" ht="15">
      <c r="AB237" s="21"/>
    </row>
    <row r="238" ht="15">
      <c r="AB238" s="21"/>
    </row>
    <row r="239" ht="15">
      <c r="AB239" s="21"/>
    </row>
    <row r="240" ht="15">
      <c r="AB240" s="21"/>
    </row>
    <row r="241" ht="15">
      <c r="AB241" s="21"/>
    </row>
    <row r="242" ht="15">
      <c r="AB242" s="21"/>
    </row>
    <row r="243" ht="15">
      <c r="AB243" s="21"/>
    </row>
    <row r="244" ht="15">
      <c r="AB244" s="21"/>
    </row>
    <row r="245" ht="15">
      <c r="AB245" s="21"/>
    </row>
    <row r="246" ht="15">
      <c r="AB246" s="21"/>
    </row>
    <row r="247" ht="15">
      <c r="AB247" s="21"/>
    </row>
    <row r="248" ht="15">
      <c r="AB248" s="21"/>
    </row>
    <row r="249" ht="15">
      <c r="AB249" s="21"/>
    </row>
    <row r="250" ht="15">
      <c r="AB250" s="21"/>
    </row>
    <row r="251" ht="15">
      <c r="AB251" s="21"/>
    </row>
    <row r="252" ht="15">
      <c r="AB252" s="21"/>
    </row>
    <row r="253" ht="15">
      <c r="AB253" s="21"/>
    </row>
    <row r="254" ht="15">
      <c r="AB254" s="21"/>
    </row>
    <row r="255" ht="15">
      <c r="AB255" s="21"/>
    </row>
    <row r="256" ht="15">
      <c r="AB256" s="21"/>
    </row>
    <row r="257" ht="15">
      <c r="AB257" s="21"/>
    </row>
    <row r="258" ht="15">
      <c r="AB258" s="21"/>
    </row>
    <row r="259" ht="15">
      <c r="AB259" s="21"/>
    </row>
    <row r="260" ht="15">
      <c r="AB260" s="21"/>
    </row>
    <row r="261" ht="15">
      <c r="AB261" s="21"/>
    </row>
    <row r="262" ht="15">
      <c r="AB262" s="21"/>
    </row>
    <row r="263" ht="15">
      <c r="AB263" s="21"/>
    </row>
    <row r="264" ht="15">
      <c r="AB264" s="21"/>
    </row>
    <row r="265" ht="15">
      <c r="AB265" s="21"/>
    </row>
    <row r="266" ht="15">
      <c r="AB266" s="21"/>
    </row>
    <row r="267" ht="15">
      <c r="AB267" s="21"/>
    </row>
    <row r="268" ht="15">
      <c r="AB268" s="21"/>
    </row>
    <row r="269" ht="15">
      <c r="AB269" s="21"/>
    </row>
    <row r="270" ht="15">
      <c r="AB270" s="21"/>
    </row>
    <row r="271" ht="15">
      <c r="AB271" s="21"/>
    </row>
    <row r="272" ht="15">
      <c r="AB272" s="21"/>
    </row>
    <row r="273" ht="15">
      <c r="AB273" s="21"/>
    </row>
    <row r="274" ht="15">
      <c r="AB274" s="21"/>
    </row>
    <row r="275" ht="15">
      <c r="AB275" s="21"/>
    </row>
    <row r="276" ht="15">
      <c r="AB276" s="21"/>
    </row>
    <row r="277" ht="15">
      <c r="AB277" s="21"/>
    </row>
    <row r="278" ht="15">
      <c r="AB278" s="21"/>
    </row>
    <row r="279" ht="15">
      <c r="AB279" s="21"/>
    </row>
    <row r="280" ht="15">
      <c r="AB280" s="21"/>
    </row>
    <row r="281" ht="15">
      <c r="AB281" s="21"/>
    </row>
    <row r="282" ht="15">
      <c r="AB282" s="21"/>
    </row>
    <row r="283" ht="15">
      <c r="AB283" s="21"/>
    </row>
    <row r="284" ht="15">
      <c r="AB284" s="21"/>
    </row>
    <row r="285" ht="15">
      <c r="AB285" s="21"/>
    </row>
    <row r="286" ht="15">
      <c r="AB286" s="21"/>
    </row>
    <row r="287" ht="15">
      <c r="AB287" s="21"/>
    </row>
    <row r="288" ht="15">
      <c r="AB288" s="21"/>
    </row>
    <row r="289" ht="15">
      <c r="AB289" s="21"/>
    </row>
    <row r="290" ht="15">
      <c r="AB290" s="21"/>
    </row>
    <row r="291" ht="15">
      <c r="AB291" s="21"/>
    </row>
    <row r="292" ht="15">
      <c r="AB292" s="21"/>
    </row>
    <row r="293" ht="15">
      <c r="AB293" s="21"/>
    </row>
    <row r="294" ht="15">
      <c r="AB294" s="21"/>
    </row>
    <row r="295" ht="15">
      <c r="AB295" s="21"/>
    </row>
    <row r="296" ht="15">
      <c r="AB296" s="21"/>
    </row>
    <row r="297" ht="15">
      <c r="AB297" s="21"/>
    </row>
    <row r="298" ht="15">
      <c r="AB298" s="21"/>
    </row>
    <row r="299" ht="15">
      <c r="AB299" s="21"/>
    </row>
    <row r="300" ht="15">
      <c r="AB300" s="21"/>
    </row>
    <row r="301" ht="15">
      <c r="AB301" s="21"/>
    </row>
    <row r="302" ht="15">
      <c r="AB302" s="21"/>
    </row>
    <row r="303" ht="15">
      <c r="AB303" s="21"/>
    </row>
    <row r="304" ht="15">
      <c r="AB304" s="21"/>
    </row>
    <row r="305" ht="15">
      <c r="AB305" s="21"/>
    </row>
    <row r="306" ht="15">
      <c r="AB306" s="21"/>
    </row>
    <row r="307" ht="15">
      <c r="AB307" s="21"/>
    </row>
    <row r="308" ht="15">
      <c r="AB308" s="21"/>
    </row>
    <row r="309" ht="15">
      <c r="AB309" s="21"/>
    </row>
    <row r="310" ht="15">
      <c r="AB310" s="21"/>
    </row>
    <row r="311" ht="15">
      <c r="AB311" s="21"/>
    </row>
    <row r="312" ht="15">
      <c r="AB312" s="21"/>
    </row>
    <row r="313" ht="15">
      <c r="AB313" s="21"/>
    </row>
    <row r="314" ht="15">
      <c r="AB314" s="21"/>
    </row>
    <row r="315" ht="15">
      <c r="AB315" s="21"/>
    </row>
    <row r="316" ht="15">
      <c r="AB316" s="21"/>
    </row>
    <row r="317" ht="15">
      <c r="AB317" s="21"/>
    </row>
    <row r="318" ht="15">
      <c r="AB318" s="21"/>
    </row>
    <row r="319" ht="15">
      <c r="AB319" s="21"/>
    </row>
    <row r="320" ht="15">
      <c r="AB320" s="21"/>
    </row>
    <row r="321" ht="15">
      <c r="AB321" s="21"/>
    </row>
    <row r="322" ht="15">
      <c r="AB322" s="21"/>
    </row>
    <row r="323" ht="15">
      <c r="AB323" s="21"/>
    </row>
    <row r="324" ht="15">
      <c r="AB324" s="21"/>
    </row>
    <row r="325" ht="15">
      <c r="AB325" s="21"/>
    </row>
    <row r="326" ht="15">
      <c r="AB326" s="21"/>
    </row>
    <row r="327" ht="15">
      <c r="AB327" s="21"/>
    </row>
    <row r="328" ht="15">
      <c r="AB328" s="21"/>
    </row>
    <row r="329" ht="15">
      <c r="AB329" s="21"/>
    </row>
    <row r="330" ht="15">
      <c r="AB330" s="21"/>
    </row>
    <row r="331" ht="15">
      <c r="AB331" s="21"/>
    </row>
    <row r="332" ht="15">
      <c r="AB332" s="21"/>
    </row>
    <row r="333" ht="15">
      <c r="AB333" s="21"/>
    </row>
    <row r="334" ht="15">
      <c r="AB334" s="21"/>
    </row>
  </sheetData>
  <sheetProtection password="BCA9" sheet="1" selectLockedCells="1"/>
  <mergeCells count="10">
    <mergeCell ref="C1:J1"/>
    <mergeCell ref="C3:I3"/>
    <mergeCell ref="C5:I5"/>
    <mergeCell ref="A9:B9"/>
    <mergeCell ref="E7:F7"/>
    <mergeCell ref="G6:H6"/>
    <mergeCell ref="G7:H7"/>
    <mergeCell ref="E8:H8"/>
    <mergeCell ref="A5:B5"/>
    <mergeCell ref="A8:B8"/>
  </mergeCells>
  <conditionalFormatting sqref="C5">
    <cfRule type="expression" priority="17" dxfId="15" stopIfTrue="1">
      <formula>OR($C$6&lt;&gt;"",$D$6&lt;&gt;"",$E$6&lt;&gt;"",$G$6&lt;&gt;"",$H$6&lt;&gt;"",$I$6&lt;&gt;"",$L$6&lt;&gt;"",$I$7&lt;&gt;"",$G$7&lt;&gt;"",$E$7&lt;&gt;"",$D$7&lt;&gt;"",$D$8&lt;&gt;"",$E$8&lt;&gt;"",$I$8&lt;&gt;"")</formula>
    </cfRule>
  </conditionalFormatting>
  <conditionalFormatting sqref="C6:C8">
    <cfRule type="expression" priority="16" dxfId="16" stopIfTrue="1">
      <formula>$C$6&lt;&gt;""</formula>
    </cfRule>
  </conditionalFormatting>
  <conditionalFormatting sqref="D6">
    <cfRule type="expression" priority="15" dxfId="16" stopIfTrue="1">
      <formula>$D$6&lt;&gt;""</formula>
    </cfRule>
  </conditionalFormatting>
  <conditionalFormatting sqref="D7">
    <cfRule type="expression" priority="14" dxfId="16" stopIfTrue="1">
      <formula>$D$7&lt;&gt;""</formula>
    </cfRule>
  </conditionalFormatting>
  <conditionalFormatting sqref="D8">
    <cfRule type="expression" priority="13" dxfId="16" stopIfTrue="1">
      <formula>$D$8&lt;&gt;""</formula>
    </cfRule>
  </conditionalFormatting>
  <conditionalFormatting sqref="E7:F7">
    <cfRule type="expression" priority="12" dxfId="16" stopIfTrue="1">
      <formula>$E$7&lt;&gt;""</formula>
    </cfRule>
  </conditionalFormatting>
  <conditionalFormatting sqref="E8:H8">
    <cfRule type="expression" priority="11" dxfId="16" stopIfTrue="1">
      <formula>$E$8&lt;&gt;""</formula>
    </cfRule>
  </conditionalFormatting>
  <conditionalFormatting sqref="N11">
    <cfRule type="expression" priority="10" dxfId="16" stopIfTrue="1">
      <formula>N11&lt;&gt;0</formula>
    </cfRule>
  </conditionalFormatting>
  <conditionalFormatting sqref="O11">
    <cfRule type="expression" priority="9" dxfId="16" stopIfTrue="1">
      <formula>O11&lt;&gt;0</formula>
    </cfRule>
  </conditionalFormatting>
  <conditionalFormatting sqref="N11:N154">
    <cfRule type="expression" priority="8" dxfId="16" stopIfTrue="1">
      <formula>N11&lt;&gt;0</formula>
    </cfRule>
  </conditionalFormatting>
  <conditionalFormatting sqref="O12:O154">
    <cfRule type="expression" priority="7" dxfId="16" stopIfTrue="1">
      <formula>O12&lt;&gt;0</formula>
    </cfRule>
  </conditionalFormatting>
  <conditionalFormatting sqref="G7:H7">
    <cfRule type="expression" priority="5" dxfId="16" stopIfTrue="1">
      <formula>$G$7&lt;&gt;""</formula>
    </cfRule>
  </conditionalFormatting>
  <conditionalFormatting sqref="G6:H6">
    <cfRule type="expression" priority="4" dxfId="16" stopIfTrue="1">
      <formula>$G$6&lt;&gt;""</formula>
    </cfRule>
  </conditionalFormatting>
  <conditionalFormatting sqref="I6:L6">
    <cfRule type="expression" priority="3" dxfId="16" stopIfTrue="1">
      <formula>$I$6&lt;&gt;""</formula>
    </cfRule>
  </conditionalFormatting>
  <conditionalFormatting sqref="I7:L7">
    <cfRule type="expression" priority="2" dxfId="16" stopIfTrue="1">
      <formula>$I$7&lt;&gt;""</formula>
    </cfRule>
  </conditionalFormatting>
  <conditionalFormatting sqref="E8:H8">
    <cfRule type="expression" priority="1" dxfId="16" stopIfTrue="1">
      <formula>$I$6&lt;&gt;""</formula>
    </cfRule>
  </conditionalFormatting>
  <dataValidations count="4">
    <dataValidation type="textLength" operator="equal" allowBlank="1" showInputMessage="1" showErrorMessage="1" promptTitle="NDC" prompt="NDC must be eleven digits without any dashes." errorTitle="NDC must be eleven digits." error="You must enter the NDC number as eleven digits. Any number less than eleven digits will not be accepted." sqref="D10 D155:D65536">
      <formula1>11</formula1>
    </dataValidation>
    <dataValidation type="list" allowBlank="1" showInputMessage="1" showErrorMessage="1" sqref="H14424:H65536">
      <formula1>"Total %, Guaranteed Net Unit Price (GNUP)"</formula1>
    </dataValidation>
    <dataValidation type="textLength" operator="equal" allowBlank="1" showErrorMessage="1" errorTitle="NDC must be 11 digits" error="Please enter the 11 digit NDC number for your product without hyphens or dashes.  &#10;&#10;Example: NDC 00001-0001-01 must be entered as: 00001000101" sqref="D11:D154">
      <formula1>11</formula1>
    </dataValidation>
    <dataValidation allowBlank="1" showInputMessage="1" showErrorMessage="1" error="Do Not Change Effective Date" sqref="E11:E154"/>
  </dataValidations>
  <hyperlinks>
    <hyperlink ref="B7" r:id="rId1" display="Submit"/>
  </hyperlinks>
  <printOptions/>
  <pageMargins left="0.5" right="0.5" top="0.75" bottom="0.75" header="0.5" footer="0.5"/>
  <pageSetup fitToHeight="1" fitToWidth="1" horizontalDpi="600" verticalDpi="600" orientation="landscape" scale="58"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Creech, Caleb</dc:creator>
  <cp:keywords/>
  <dc:description/>
  <cp:lastModifiedBy>Carr, David</cp:lastModifiedBy>
  <cp:lastPrinted>2010-09-02T15:48:54Z</cp:lastPrinted>
  <dcterms:created xsi:type="dcterms:W3CDTF">2001-05-27T04:37:12Z</dcterms:created>
  <dcterms:modified xsi:type="dcterms:W3CDTF">2023-05-16T12:20:06Z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be07fcc-3295-428b-88ad-2394f5c2a736_Enabled">
    <vt:lpwstr>true</vt:lpwstr>
  </property>
  <property fmtid="{D5CDD505-2E9C-101B-9397-08002B2CF9AE}" pid="3" name="MSIP_Label_8be07fcc-3295-428b-88ad-2394f5c2a736_SetDate">
    <vt:lpwstr>2021-01-07T20:12:25Z</vt:lpwstr>
  </property>
  <property fmtid="{D5CDD505-2E9C-101B-9397-08002B2CF9AE}" pid="4" name="MSIP_Label_8be07fcc-3295-428b-88ad-2394f5c2a736_Method">
    <vt:lpwstr>Standard</vt:lpwstr>
  </property>
  <property fmtid="{D5CDD505-2E9C-101B-9397-08002B2CF9AE}" pid="5" name="MSIP_Label_8be07fcc-3295-428b-88ad-2394f5c2a736_Name">
    <vt:lpwstr>Business Use</vt:lpwstr>
  </property>
  <property fmtid="{D5CDD505-2E9C-101B-9397-08002B2CF9AE}" pid="6" name="MSIP_Label_8be07fcc-3295-428b-88ad-2394f5c2a736_SiteId">
    <vt:lpwstr>a9df4fcb-7f39-49f4-9d70-1ee81b27a772</vt:lpwstr>
  </property>
  <property fmtid="{D5CDD505-2E9C-101B-9397-08002B2CF9AE}" pid="7" name="MSIP_Label_8be07fcc-3295-428b-88ad-2394f5c2a736_ActionId">
    <vt:lpwstr>baa8853a-f445-4b26-80a7-282f996f4b98</vt:lpwstr>
  </property>
  <property fmtid="{D5CDD505-2E9C-101B-9397-08002B2CF9AE}" pid="8" name="MSIP_Label_8be07fcc-3295-428b-88ad-2394f5c2a736_ContentBits">
    <vt:lpwstr>0</vt:lpwstr>
  </property>
</Properties>
</file>