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05" windowWidth="12120" windowHeight="4185" activeTab="0"/>
  </bookViews>
  <sheets>
    <sheet name="Preparer Information" sheetId="1" r:id="rId1"/>
    <sheet name="Offer Information" sheetId="2" r:id="rId2"/>
  </sheets>
  <definedNames>
    <definedName name="_xlnm.Print_Area" localSheetId="1">'Offer Information'!$A$2:$K$52</definedName>
    <definedName name="_xlnm.Print_Area" localSheetId="0">'Preparer Information'!$A$1:$I$8</definedName>
  </definedNames>
  <calcPr fullCalcOnLoad="1"/>
</workbook>
</file>

<file path=xl/comments1.xml><?xml version="1.0" encoding="utf-8"?>
<comments xmlns="http://schemas.openxmlformats.org/spreadsheetml/2006/main">
  <authors>
    <author>Author</author>
  </authors>
  <commentList>
    <comment ref="B5" authorId="0">
      <text>
        <r>
          <rPr>
            <b/>
            <sz val="10"/>
            <rFont val="Tahoma"/>
            <family val="2"/>
          </rPr>
          <t xml:space="preserve">Your Name:
</t>
        </r>
        <r>
          <rPr>
            <sz val="10"/>
            <rFont val="Tahoma"/>
            <family val="2"/>
          </rPr>
          <t>The name of the person completing the Offer Form.</t>
        </r>
      </text>
    </comment>
    <comment ref="C5" authorId="0">
      <text>
        <r>
          <rPr>
            <b/>
            <sz val="10"/>
            <rFont val="Tahoma"/>
            <family val="2"/>
          </rPr>
          <t>Street Address:</t>
        </r>
        <r>
          <rPr>
            <sz val="10"/>
            <rFont val="Tahoma"/>
            <family val="2"/>
          </rPr>
          <t xml:space="preserve">  The actual street address of the preparer, in case we need to send an overnight package.  You may also provide (in ADDITION to the street address) a PO box address for less urgent packages if you prefer.  </t>
        </r>
      </text>
    </comment>
    <comment ref="F5" authorId="0">
      <text>
        <r>
          <rPr>
            <b/>
            <sz val="10"/>
            <rFont val="Tahoma"/>
            <family val="2"/>
          </rPr>
          <t>Zip Code:</t>
        </r>
        <r>
          <rPr>
            <sz val="10"/>
            <rFont val="Tahoma"/>
            <family val="2"/>
          </rPr>
          <t xml:space="preserve">  The Zip Code cell is formatted to accept the five digit Zip Code, no Zip Code + 4 please.</t>
        </r>
      </text>
    </comment>
    <comment ref="A3" authorId="0">
      <text>
        <r>
          <rPr>
            <sz val="10"/>
            <rFont val="Tahoma"/>
            <family val="2"/>
          </rPr>
          <t xml:space="preserve">
Fill out the </t>
        </r>
        <r>
          <rPr>
            <b/>
            <sz val="10"/>
            <color indexed="10"/>
            <rFont val="Tahoma"/>
            <family val="2"/>
          </rPr>
          <t>Preparer Information</t>
        </r>
        <r>
          <rPr>
            <sz val="10"/>
            <rFont val="Tahoma"/>
            <family val="2"/>
          </rPr>
          <t xml:space="preserve"> below (cells A6 - I6), then click the </t>
        </r>
        <r>
          <rPr>
            <b/>
            <sz val="10"/>
            <color indexed="10"/>
            <rFont val="Tahoma"/>
            <family val="2"/>
          </rPr>
          <t>Offer Information</t>
        </r>
        <r>
          <rPr>
            <sz val="10"/>
            <rFont val="Tahoma"/>
            <family val="2"/>
          </rPr>
          <t xml:space="preserve"> tab for the worksheet to submit your supplemental rebate offer. Click on any box containing comments for instructions on completing that field.</t>
        </r>
      </text>
    </comment>
    <comment ref="G5" authorId="0">
      <text>
        <r>
          <rPr>
            <b/>
            <sz val="10"/>
            <rFont val="Tahoma"/>
            <family val="2"/>
          </rPr>
          <t>Phone:</t>
        </r>
        <r>
          <rPr>
            <sz val="10"/>
            <rFont val="Tahoma"/>
            <family val="2"/>
          </rPr>
          <t xml:space="preserve">  The phone number of the person preparing the Offer Form. 
Please fill in the ten digit phone number.  Do not add parenthesis or 
dashes as the cells have been formatted to automatically add the parenthesis and dashes.</t>
        </r>
      </text>
    </comment>
    <comment ref="H5" authorId="0">
      <text>
        <r>
          <rPr>
            <b/>
            <sz val="10"/>
            <rFont val="Tahoma"/>
            <family val="2"/>
          </rPr>
          <t xml:space="preserve">Fax: </t>
        </r>
        <r>
          <rPr>
            <sz val="10"/>
            <rFont val="Tahoma"/>
            <family val="2"/>
          </rPr>
          <t xml:space="preserve"> The fax number of the person preparing the Offer Form. 
Please fill in the ten digit fax number.  Do not add parenthesis or 
dashes as the cells have been formatted to automatically add the parenthesis and dashes.
</t>
        </r>
      </text>
    </comment>
    <comment ref="C3" authorId="0">
      <text>
        <r>
          <rPr>
            <b/>
            <sz val="10"/>
            <color indexed="10"/>
            <rFont val="Arial"/>
            <family val="2"/>
          </rPr>
          <t xml:space="preserve">Tips:
</t>
        </r>
        <r>
          <rPr>
            <b/>
            <sz val="10"/>
            <rFont val="Arial"/>
            <family val="2"/>
          </rPr>
          <t xml:space="preserve">
Save </t>
        </r>
        <r>
          <rPr>
            <sz val="10"/>
            <rFont val="Arial"/>
            <family val="2"/>
          </rPr>
          <t xml:space="preserve">the Offer Form </t>
        </r>
        <r>
          <rPr>
            <b/>
            <sz val="10"/>
            <rFont val="Arial"/>
            <family val="2"/>
          </rPr>
          <t>first</t>
        </r>
        <r>
          <rPr>
            <sz val="10"/>
            <rFont val="Arial"/>
            <family val="2"/>
          </rPr>
          <t xml:space="preserve"> before filling it out.  Click on the How to Save button for specific comments on how to save the Offer Form.
</t>
        </r>
        <r>
          <rPr>
            <b/>
            <sz val="10"/>
            <rFont val="Arial"/>
            <family val="2"/>
          </rPr>
          <t xml:space="preserve">
</t>
        </r>
        <r>
          <rPr>
            <sz val="10"/>
            <rFont val="Arial"/>
            <family val="2"/>
          </rPr>
          <t xml:space="preserve">Verify all </t>
        </r>
        <r>
          <rPr>
            <b/>
            <sz val="10"/>
            <rFont val="Arial"/>
            <family val="2"/>
          </rPr>
          <t>information</t>
        </r>
        <r>
          <rPr>
            <sz val="10"/>
            <rFont val="Arial"/>
            <family val="2"/>
          </rPr>
          <t xml:space="preserve"> is </t>
        </r>
        <r>
          <rPr>
            <b/>
            <sz val="10"/>
            <rFont val="Arial"/>
            <family val="2"/>
          </rPr>
          <t>correct</t>
        </r>
        <r>
          <rPr>
            <sz val="10"/>
            <rFont val="Arial"/>
            <family val="2"/>
          </rPr>
          <t xml:space="preserve"> before submitting.
</t>
        </r>
      </text>
    </comment>
    <comment ref="I5" authorId="0">
      <text>
        <r>
          <rPr>
            <b/>
            <sz val="10"/>
            <rFont val="Tahoma"/>
            <family val="2"/>
          </rPr>
          <t xml:space="preserve">E-mail: </t>
        </r>
        <r>
          <rPr>
            <sz val="10"/>
            <rFont val="Tahoma"/>
            <family val="2"/>
          </rPr>
          <t xml:space="preserve"> this should be the e-mail address of the person filling out the Offer Form.  An e-mail confirming receipt of this Offer Form will be generated when the Offer Form is downloaded from our Secure FTP site to our server (NOT when you upload the Offer Form to the Secure FTP site).</t>
        </r>
      </text>
    </comment>
    <comment ref="E3" authorId="0">
      <text>
        <r>
          <rPr>
            <b/>
            <sz val="10"/>
            <color indexed="10"/>
            <rFont val="Tahoma"/>
            <family val="2"/>
          </rPr>
          <t xml:space="preserve">How to Save the Offer Form
</t>
        </r>
        <r>
          <rPr>
            <sz val="10"/>
            <rFont val="Tahoma"/>
            <family val="2"/>
          </rPr>
          <t xml:space="preserve">
</t>
        </r>
        <r>
          <rPr>
            <b/>
            <sz val="10"/>
            <rFont val="Tahoma"/>
            <family val="2"/>
          </rPr>
          <t>Please save the Offer Form as specified:</t>
        </r>
        <r>
          <rPr>
            <sz val="10"/>
            <rFont val="Tahoma"/>
            <family val="2"/>
          </rPr>
          <t xml:space="preserve">  We work with many programs, please note that you must save and submit the Offer Form as specified.  To insure your information is applied to </t>
        </r>
        <r>
          <rPr>
            <b/>
            <sz val="10"/>
            <rFont val="Tahoma"/>
            <family val="2"/>
          </rPr>
          <t>MRx's</t>
        </r>
        <r>
          <rPr>
            <sz val="10"/>
            <rFont val="Tahoma"/>
            <family val="2"/>
          </rPr>
          <t xml:space="preserve"> </t>
        </r>
        <r>
          <rPr>
            <b/>
            <sz val="10"/>
            <rFont val="Tahoma"/>
            <family val="2"/>
          </rPr>
          <t xml:space="preserve">Medical Supply Program </t>
        </r>
        <r>
          <rPr>
            <sz val="10"/>
            <rFont val="Tahoma"/>
            <family val="2"/>
          </rPr>
          <t xml:space="preserve"> you  MUST save this file in the below format:
</t>
        </r>
        <r>
          <rPr>
            <b/>
            <sz val="10"/>
            <rFont val="Tahoma"/>
            <family val="2"/>
          </rPr>
          <t>MED SUPPLY [</t>
        </r>
        <r>
          <rPr>
            <sz val="10"/>
            <rFont val="Tahoma"/>
            <family val="2"/>
          </rPr>
          <t xml:space="preserve"> </t>
        </r>
        <r>
          <rPr>
            <b/>
            <sz val="10"/>
            <rFont val="Tahoma"/>
            <family val="2"/>
          </rPr>
          <t>your company name] Offer Form</t>
        </r>
        <r>
          <rPr>
            <sz val="10"/>
            <rFont val="Tahoma"/>
            <family val="2"/>
          </rPr>
          <t xml:space="preserve"> </t>
        </r>
        <r>
          <rPr>
            <b/>
            <sz val="10"/>
            <rFont val="Tahoma"/>
            <family val="2"/>
          </rPr>
          <t>ALL PRODUCTS EXCLUDING METERS</t>
        </r>
        <r>
          <rPr>
            <sz val="10"/>
            <rFont val="Tahoma"/>
            <family val="2"/>
          </rPr>
          <t>.xls
Using any other naming convention, or saving the file as a type other than .xls may render your Offer Form unrecognizable by our system.
Click on the "Submit" button to open our Secure FTP site, https://secureftp.providersynergies.com/. Transfer, or upload the Offer Form file from your PC to your company's folder on the Secure FTP site.
Within a few hours of a successful upload, our system will generate an automated email to the email address on the Preparer Information form acknowledging receipt of your Offer Form.</t>
        </r>
      </text>
    </comment>
  </commentList>
</comments>
</file>

<file path=xl/comments2.xml><?xml version="1.0" encoding="utf-8"?>
<comments xmlns="http://schemas.openxmlformats.org/spreadsheetml/2006/main">
  <authors>
    <author>Author</author>
  </authors>
  <commentList>
    <comment ref="A6" authorId="0">
      <text>
        <r>
          <rPr>
            <b/>
            <sz val="10"/>
            <rFont val="Tahoma"/>
            <family val="2"/>
          </rPr>
          <t>Instructions to complete this Offer Form:</t>
        </r>
        <r>
          <rPr>
            <sz val="10"/>
            <rFont val="Tahoma"/>
            <family val="2"/>
          </rPr>
          <t xml:space="preserve"> 
Click on each of the buttons for specific comments on how to save, how to complete and how to submit the Offer Form.
</t>
        </r>
        <r>
          <rPr>
            <b/>
            <sz val="10"/>
            <color indexed="10"/>
            <rFont val="Tahoma"/>
            <family val="2"/>
          </rPr>
          <t xml:space="preserve">How to Save </t>
        </r>
        <r>
          <rPr>
            <sz val="10"/>
            <rFont val="Tahoma"/>
            <family val="2"/>
          </rPr>
          <t xml:space="preserve">
</t>
        </r>
        <r>
          <rPr>
            <sz val="10"/>
            <rFont val="Arial"/>
            <family val="2"/>
          </rPr>
          <t xml:space="preserve"> 
</t>
        </r>
        <r>
          <rPr>
            <b/>
            <sz val="10"/>
            <color indexed="10"/>
            <rFont val="Arial"/>
            <family val="2"/>
          </rPr>
          <t xml:space="preserve">How to Complete </t>
        </r>
        <r>
          <rPr>
            <sz val="10"/>
            <rFont val="Arial"/>
            <family val="2"/>
          </rPr>
          <t xml:space="preserve">
</t>
        </r>
        <r>
          <rPr>
            <b/>
            <sz val="10"/>
            <color indexed="10"/>
            <rFont val="Arial"/>
            <family val="2"/>
          </rPr>
          <t>How to Send</t>
        </r>
        <r>
          <rPr>
            <sz val="10"/>
            <rFont val="Arial"/>
            <family val="2"/>
          </rPr>
          <t xml:space="preserve">
</t>
        </r>
      </text>
    </comment>
    <comment ref="B6" authorId="0">
      <text>
        <r>
          <rPr>
            <b/>
            <sz val="10"/>
            <color indexed="10"/>
            <rFont val="Tahoma"/>
            <family val="2"/>
          </rPr>
          <t xml:space="preserve">
How to Complete the Offer Form
General notes:</t>
        </r>
        <r>
          <rPr>
            <sz val="10"/>
            <color indexed="10"/>
            <rFont val="Tahoma"/>
            <family val="2"/>
          </rPr>
          <t xml:space="preserve"> 
</t>
        </r>
        <r>
          <rPr>
            <sz val="10"/>
            <color indexed="17"/>
            <rFont val="Tahoma"/>
            <family val="2"/>
          </rPr>
          <t>The Offer Form is designed to allow for all reported information to be loaded into an analysis database by an automated procedure. This procedure depends on data being in the current format and location as it appears on this spreadsheet. Please do not change columns, data types, headers, etc.  Please provide all data requested, and in the format requested.</t>
        </r>
        <r>
          <rPr>
            <sz val="10"/>
            <color indexed="10"/>
            <rFont val="Tahoma"/>
            <family val="2"/>
          </rPr>
          <t xml:space="preserve">
</t>
        </r>
        <r>
          <rPr>
            <b/>
            <sz val="10"/>
            <rFont val="Tahoma"/>
            <family val="2"/>
          </rPr>
          <t xml:space="preserve">
Program Name:</t>
        </r>
        <r>
          <rPr>
            <sz val="10"/>
            <rFont val="Tahoma"/>
            <family val="2"/>
          </rPr>
          <t xml:space="preserve">  Already completed with the program abbreviation.
</t>
        </r>
        <r>
          <rPr>
            <b/>
            <sz val="10"/>
            <rFont val="Tahoma"/>
            <family val="2"/>
          </rPr>
          <t xml:space="preserve">Company Name: </t>
        </r>
        <r>
          <rPr>
            <sz val="10"/>
            <rFont val="Tahoma"/>
            <family val="2"/>
          </rPr>
          <t xml:space="preserve"> Please enter your company name.  Please limit the number of characters to 15, abbreviating or truncating the name if necessary.
</t>
        </r>
        <r>
          <rPr>
            <b/>
            <sz val="10"/>
            <rFont val="Tahoma"/>
            <family val="2"/>
          </rPr>
          <t>Product Description:</t>
        </r>
        <r>
          <rPr>
            <sz val="10"/>
            <rFont val="Tahoma"/>
            <family val="2"/>
          </rPr>
          <t xml:space="preserve">  Please include the brand name,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
</t>
        </r>
        <r>
          <rPr>
            <b/>
            <sz val="10"/>
            <rFont val="Tahoma"/>
            <family val="2"/>
          </rPr>
          <t>NDC Number:</t>
        </r>
        <r>
          <rPr>
            <sz val="10"/>
            <rFont val="Tahoma"/>
            <family val="2"/>
          </rPr>
          <t xml:space="preserve">   Provide the NDC (National Drug Code) in the ELEVEN digit NCPDP format (5-4-2) WITHOUT hyphens .  For example, the eleven digit NDC 00001-0001-01 would be entered as 00001000101.  This field is, and must remain, formatted as TEXT.  
</t>
        </r>
        <r>
          <rPr>
            <b/>
            <sz val="10"/>
            <rFont val="Tahoma"/>
            <family val="2"/>
          </rPr>
          <t>Pricing Effective Date:</t>
        </r>
        <r>
          <rPr>
            <sz val="10"/>
            <rFont val="Tahoma"/>
            <family val="2"/>
          </rPr>
          <t xml:space="preserve">  (pre-populated)  Effective date for WAC Price Per Unit. 
</t>
        </r>
        <r>
          <rPr>
            <b/>
            <sz val="10"/>
            <rFont val="Tahoma"/>
            <family val="2"/>
          </rPr>
          <t>Price Source:</t>
        </r>
        <r>
          <rPr>
            <sz val="10"/>
            <rFont val="Tahoma"/>
            <family val="2"/>
          </rPr>
          <t xml:space="preserve">  (pre-populated) Pricing source is WAC. 
WAC means the published catalog or list price for a drug product to wholesalers as defined and reported by First DataBank Inc.  WAC does not represent actual transaction prices and does not include prompt pay or other discounts, rebates or reductions in price.  For additional information on WAC, please see: www.firstdatabank.com/customer_support/drug_pricing_policy/.  
</t>
        </r>
        <r>
          <rPr>
            <b/>
            <sz val="10"/>
            <rFont val="Tahoma"/>
            <family val="2"/>
          </rPr>
          <t xml:space="preserve">WAC Price Per Unit:  </t>
        </r>
        <r>
          <rPr>
            <sz val="10"/>
            <rFont val="Tahoma"/>
            <family val="2"/>
          </rPr>
          <t xml:space="preserve"> Please provide the Wholesale Acquisition Price (WAC) per unit as published by First DataBank.   
"Unit" means the billing unit that complies with the National Council of Prescription Drug Programs (NCPDP) Billing Unit Standard.
</t>
        </r>
        <r>
          <rPr>
            <b/>
            <sz val="10"/>
            <rFont val="Tahoma"/>
            <family val="2"/>
          </rPr>
          <t xml:space="preserve">Calculation Type / Guaranteed Net Unit Price: </t>
        </r>
        <r>
          <rPr>
            <sz val="10"/>
            <rFont val="Tahoma"/>
            <family val="2"/>
          </rPr>
          <t xml:space="preserve">Pricing for MMA's Medical Supply Program uses a Guaranteed Net Unit Price (GNUP) based on  the Wholesale Acquisition Cost (WAC).  No other pricing or calculation type will be accepted.
The Supplemental Rebate Calculation is as follows: 
Supplemental Unit Rebate Amount= WAC Price per Unit- Guaranteed Net Unit Price (GNUP)
Enter the dollar amount as </t>
        </r>
        <r>
          <rPr>
            <b/>
            <sz val="10"/>
            <rFont val="Tahoma"/>
            <family val="2"/>
          </rPr>
          <t>X.XX</t>
        </r>
        <r>
          <rPr>
            <sz val="10"/>
            <rFont val="Tahoma"/>
            <family val="2"/>
          </rPr>
          <t xml:space="preserve">.  DO NOT format this field.  
</t>
        </r>
        <r>
          <rPr>
            <b/>
            <sz val="10"/>
            <rFont val="Tahoma"/>
            <family val="2"/>
          </rPr>
          <t xml:space="preserve">Position:  </t>
        </r>
        <r>
          <rPr>
            <sz val="10"/>
            <rFont val="Tahoma"/>
            <family val="2"/>
          </rPr>
          <t xml:space="preserve">The Position of the Product will be determined according to the </t>
        </r>
        <r>
          <rPr>
            <u val="single"/>
            <sz val="10"/>
            <rFont val="Tahoma"/>
            <family val="2"/>
          </rPr>
          <t>number of preferred manufacturers</t>
        </r>
        <r>
          <rPr>
            <sz val="10"/>
            <rFont val="Tahoma"/>
            <family val="2"/>
          </rPr>
          <t xml:space="preserve"> on the State's PDL.  For example if company "A" is  the only manufacturer to have their products placed on the PDL then the Supplemental Rebate would be calculated from the GNUP associated with the ONE PREFERRED position.  If the state added products to the PDL from companies "A", "B", and "C", then the Supplemental Rebates would be calculated from the GNUP associated with the THREE PREFERRED position.</t>
        </r>
      </text>
    </comment>
    <comment ref="B10" authorId="0">
      <text>
        <r>
          <rPr>
            <b/>
            <sz val="10"/>
            <rFont val="Tahoma"/>
            <family val="2"/>
          </rPr>
          <t xml:space="preserve">Company Name:
</t>
        </r>
        <r>
          <rPr>
            <sz val="10"/>
            <rFont val="Tahoma"/>
            <family val="2"/>
          </rPr>
          <t xml:space="preserve">  
Please enter your company name.  Please limit the number of characters to 15, abbreviating or truncating the name if necessary.</t>
        </r>
      </text>
    </comment>
    <comment ref="C10" authorId="0">
      <text>
        <r>
          <rPr>
            <b/>
            <sz val="10"/>
            <color indexed="10"/>
            <rFont val="Tahoma"/>
            <family val="2"/>
          </rPr>
          <t>Product Description:</t>
        </r>
        <r>
          <rPr>
            <b/>
            <sz val="10"/>
            <rFont val="Tahoma"/>
            <family val="2"/>
          </rPr>
          <t xml:space="preserve">
</t>
        </r>
        <r>
          <rPr>
            <sz val="10"/>
            <rFont val="Tahoma"/>
            <family val="2"/>
          </rPr>
          <t>Please include the brand name,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t>
        </r>
      </text>
    </comment>
    <comment ref="D10" authorId="0">
      <text>
        <r>
          <rPr>
            <b/>
            <sz val="10"/>
            <rFont val="Tahoma"/>
            <family val="2"/>
          </rPr>
          <t xml:space="preserve">NDC:
</t>
        </r>
        <r>
          <rPr>
            <sz val="10"/>
            <rFont val="Tahoma"/>
            <family val="2"/>
          </rPr>
          <t xml:space="preserve">
Please provide the NDC (National Drug Code) in the </t>
        </r>
        <r>
          <rPr>
            <b/>
            <sz val="10"/>
            <color indexed="10"/>
            <rFont val="Tahoma"/>
            <family val="2"/>
          </rPr>
          <t>ELEVEN digit</t>
        </r>
        <r>
          <rPr>
            <sz val="10"/>
            <rFont val="Tahoma"/>
            <family val="2"/>
          </rPr>
          <t xml:space="preserve"> NCPDP format (5-4-2) </t>
        </r>
        <r>
          <rPr>
            <b/>
            <sz val="10"/>
            <color indexed="10"/>
            <rFont val="Tahoma"/>
            <family val="2"/>
          </rPr>
          <t>WITHOUT hyphens</t>
        </r>
        <r>
          <rPr>
            <sz val="10"/>
            <rFont val="Tahoma"/>
            <family val="2"/>
          </rPr>
          <t xml:space="preserve"> .  For example, the eleven digit NDC 00001-0001-01 would be entered as 00001000101.  </t>
        </r>
      </text>
    </comment>
    <comment ref="E10" authorId="0">
      <text>
        <r>
          <rPr>
            <b/>
            <sz val="10"/>
            <rFont val="Tahoma"/>
            <family val="2"/>
          </rPr>
          <t xml:space="preserve">Pricing Effective Date:
</t>
        </r>
        <r>
          <rPr>
            <sz val="10"/>
            <rFont val="Tahoma"/>
            <family val="2"/>
          </rPr>
          <t xml:space="preserve">(pre-populated)  Effective date for WAC Price Per Unit. </t>
        </r>
        <r>
          <rPr>
            <b/>
            <sz val="10"/>
            <color indexed="10"/>
            <rFont val="Tahoma"/>
            <family val="2"/>
          </rPr>
          <t xml:space="preserve">Do Not Alter This Column. </t>
        </r>
      </text>
    </comment>
    <comment ref="F10" authorId="0">
      <text>
        <r>
          <rPr>
            <b/>
            <sz val="10"/>
            <rFont val="Tahoma"/>
            <family val="2"/>
          </rPr>
          <t xml:space="preserve">Price Source:
</t>
        </r>
        <r>
          <rPr>
            <sz val="10"/>
            <rFont val="Tahoma"/>
            <family val="2"/>
          </rPr>
          <t>(pre-populated) For MRx's Medical Supply Program the pricing source is WAC. 
WAC means the published catalog or list price for a drug product to wholesalers as defined and reported by First DataBank Inc.  WAC does not represent actual transaction prices and does not include prompt pay or other discounts, rebates or reductions in price.  For additional information on WAC, please see:
www.firstdatabank.com/customer_support/drug_pricing_policy/</t>
        </r>
      </text>
    </comment>
    <comment ref="G10" authorId="0">
      <text>
        <r>
          <rPr>
            <b/>
            <sz val="10"/>
            <rFont val="Tahoma"/>
            <family val="2"/>
          </rPr>
          <t xml:space="preserve">WAC Price Per Unit:
</t>
        </r>
        <r>
          <rPr>
            <sz val="10"/>
            <rFont val="Tahoma"/>
            <family val="2"/>
          </rPr>
          <t xml:space="preserve">Please provide the Wholesale Acquisition Price (WAC) per unit as published by First DataBank.  
WAC as published by First DataBank represents the manufacturer's published catalog or list price for a drug product to wholesalers.  WAC does not represent actual transaction prices and does not include prompt pay or other discounts, rebates, or reductions in price.   First DataBank relies on manufacturers to report or otherwise make available these values.
</t>
        </r>
        <r>
          <rPr>
            <b/>
            <u val="single"/>
            <sz val="10"/>
            <rFont val="Tahoma"/>
            <family val="2"/>
          </rPr>
          <t xml:space="preserve">Unit </t>
        </r>
        <r>
          <rPr>
            <sz val="10"/>
            <rFont val="Tahoma"/>
            <family val="2"/>
          </rPr>
          <t>means the billing unit that complies with the National Council of Prescription Drug Programs (NCPDP) Billing Unit Standard.</t>
        </r>
        <r>
          <rPr>
            <b/>
            <sz val="10"/>
            <rFont val="Tahoma"/>
            <family val="2"/>
          </rPr>
          <t xml:space="preserve">
</t>
        </r>
      </text>
    </comment>
    <comment ref="H10" authorId="0">
      <text>
        <r>
          <rPr>
            <b/>
            <sz val="10"/>
            <rFont val="Tahoma"/>
            <family val="2"/>
          </rPr>
          <t xml:space="preserve">Calculation Type:
</t>
        </r>
        <r>
          <rPr>
            <sz val="10"/>
            <rFont val="Tahoma"/>
            <family val="2"/>
          </rPr>
          <t xml:space="preserve">Already completed for your use.  Guaranteed Net Unit Price (GNUP) is the only calculation type for the MRx Medical Supply Program.
The Supplemental Rebate Calculation is as follows: 
Supplemental Unit Rebate Amount= WAC Price per Unit- Guaranteed Net Unit Price (GNUP)
</t>
        </r>
      </text>
    </comment>
    <comment ref="I10" authorId="0">
      <text>
        <r>
          <rPr>
            <b/>
            <sz val="10"/>
            <rFont val="Tahoma"/>
            <family val="2"/>
          </rPr>
          <t xml:space="preserve">Guaranteed Net Unit Price:
</t>
        </r>
        <r>
          <rPr>
            <sz val="10"/>
            <rFont val="Tahoma"/>
            <family val="2"/>
          </rPr>
          <t xml:space="preserve">Enter the dollar amount as X.XXXX.  </t>
        </r>
        <r>
          <rPr>
            <b/>
            <sz val="10"/>
            <rFont val="Tahoma"/>
            <family val="2"/>
          </rPr>
          <t>DO NOT</t>
        </r>
        <r>
          <rPr>
            <sz val="10"/>
            <rFont val="Tahoma"/>
            <family val="2"/>
          </rPr>
          <t xml:space="preserve"> format this field.  
Pricing for MRx's Medical Supply Program uses a Guaranteed Net Unit Price (GNUP) based on  the Wholesale Acquisition Cost (WAC).  No other pricing or calculation type will be accepted.</t>
        </r>
      </text>
    </comment>
    <comment ref="J10" authorId="0">
      <text>
        <r>
          <rPr>
            <b/>
            <sz val="10"/>
            <rFont val="Tahoma"/>
            <family val="2"/>
          </rPr>
          <t xml:space="preserve">Federal Unit Rebate Amount (URA):
</t>
        </r>
        <r>
          <rPr>
            <sz val="10"/>
            <rFont val="Tahoma"/>
            <family val="2"/>
          </rPr>
          <t>Provide the Federal Unit Rebate Amount (URA) for the quarter and year indicated in the Pricing Effective Date column.  If your Federal URA value changed subsequent to your most recent submission to CMS, please report the most current value for the quarter listed in the Pricing Effective Date column.</t>
        </r>
        <r>
          <rPr>
            <b/>
            <sz val="10"/>
            <rFont val="Tahoma"/>
            <family val="2"/>
          </rPr>
          <t xml:space="preserve">
</t>
        </r>
      </text>
    </comment>
    <comment ref="K10" authorId="0">
      <text>
        <r>
          <rPr>
            <b/>
            <sz val="10"/>
            <rFont val="Tahoma"/>
            <family val="2"/>
          </rPr>
          <t xml:space="preserve">Position:
</t>
        </r>
        <r>
          <rPr>
            <sz val="10"/>
            <rFont val="Tahoma"/>
            <family val="2"/>
          </rPr>
          <t>The Position of the Product will be determined according to the number of preferred manufacturers on the State's PDL.  For example if company "A" is  the only manufacturer to have their products placed on the PDL then the Supplemental Rebate would be calculated from the GNUP associated with the ONE PREFERRED position.  If the state added products to the PDL from companies "A", "B", and "C", then the Supplemental Rebates would be calculated from the GNUP associated with the THREE PREFERRED position.</t>
        </r>
      </text>
    </comment>
    <comment ref="A7" authorId="0">
      <text>
        <r>
          <rPr>
            <b/>
            <sz val="10"/>
            <color indexed="10"/>
            <rFont val="Tahoma"/>
            <family val="2"/>
          </rPr>
          <t xml:space="preserve">How to Save the Offer Form
</t>
        </r>
        <r>
          <rPr>
            <sz val="10"/>
            <rFont val="Tahoma"/>
            <family val="2"/>
          </rPr>
          <t xml:space="preserve">
</t>
        </r>
        <r>
          <rPr>
            <b/>
            <sz val="10"/>
            <rFont val="Tahoma"/>
            <family val="2"/>
          </rPr>
          <t>Please save the Offer Form as specified:</t>
        </r>
        <r>
          <rPr>
            <sz val="10"/>
            <rFont val="Tahoma"/>
            <family val="2"/>
          </rPr>
          <t xml:space="preserve">  We work with many programs, please note that you must save and submit the Offer Form as specified.  To insure your information is applied to </t>
        </r>
        <r>
          <rPr>
            <b/>
            <sz val="10"/>
            <rFont val="Tahoma"/>
            <family val="2"/>
          </rPr>
          <t>MRx's</t>
        </r>
        <r>
          <rPr>
            <sz val="10"/>
            <rFont val="Tahoma"/>
            <family val="2"/>
          </rPr>
          <t xml:space="preserve"> </t>
        </r>
        <r>
          <rPr>
            <b/>
            <sz val="10"/>
            <rFont val="Tahoma"/>
            <family val="2"/>
          </rPr>
          <t xml:space="preserve">Medical Supply Program </t>
        </r>
        <r>
          <rPr>
            <sz val="10"/>
            <rFont val="Tahoma"/>
            <family val="2"/>
          </rPr>
          <t xml:space="preserve"> you  MUST save this file in the below format:
</t>
        </r>
        <r>
          <rPr>
            <b/>
            <sz val="10"/>
            <rFont val="Tahoma"/>
            <family val="2"/>
          </rPr>
          <t>MED SUPPLY [</t>
        </r>
        <r>
          <rPr>
            <sz val="10"/>
            <rFont val="Tahoma"/>
            <family val="2"/>
          </rPr>
          <t xml:space="preserve"> </t>
        </r>
        <r>
          <rPr>
            <b/>
            <sz val="10"/>
            <rFont val="Tahoma"/>
            <family val="2"/>
          </rPr>
          <t>your company name] Offer Form</t>
        </r>
        <r>
          <rPr>
            <sz val="10"/>
            <rFont val="Tahoma"/>
            <family val="2"/>
          </rPr>
          <t xml:space="preserve"> </t>
        </r>
        <r>
          <rPr>
            <b/>
            <sz val="10"/>
            <rFont val="Tahoma"/>
            <family val="2"/>
          </rPr>
          <t>ALL PRODUCTS EXCLUDING METERS</t>
        </r>
        <r>
          <rPr>
            <sz val="10"/>
            <rFont val="Tahoma"/>
            <family val="2"/>
          </rPr>
          <t>.xls
Using any other naming convention, or saving the file as a type other than .xls may render your Offer Form unrecognizable by our system.
Click on the "Submit" button to open our Secure FTP site, https://secureftp.providersynergies.com/. Transfer, or upload the Offer Form file from your PC to your company's folder on the Secure FTP site.
Within a few hours of a successful upload, our system will generate an automated email to the email address on the Preparer Information form acknowledging receipt of your Offer Form.</t>
        </r>
      </text>
    </comment>
  </commentList>
</comments>
</file>

<file path=xl/sharedStrings.xml><?xml version="1.0" encoding="utf-8"?>
<sst xmlns="http://schemas.openxmlformats.org/spreadsheetml/2006/main" count="2494" uniqueCount="58">
  <si>
    <t>Company Name</t>
  </si>
  <si>
    <t>Instructions</t>
  </si>
  <si>
    <t>Submit</t>
  </si>
  <si>
    <t>NDC Number</t>
  </si>
  <si>
    <t>Calculation Type</t>
  </si>
  <si>
    <t>Click Here for Instructions</t>
  </si>
  <si>
    <t>Your Name</t>
  </si>
  <si>
    <t>Tips for Completing Offer Form</t>
  </si>
  <si>
    <t>How to Complete</t>
  </si>
  <si>
    <t>GNUP</t>
  </si>
  <si>
    <t>Guaranteed Net Unit Price</t>
  </si>
  <si>
    <t xml:space="preserve"> Street Address</t>
  </si>
  <si>
    <t xml:space="preserve"> City</t>
  </si>
  <si>
    <t xml:space="preserve"> State</t>
  </si>
  <si>
    <t>Phone Number</t>
  </si>
  <si>
    <t>Fax</t>
  </si>
  <si>
    <t>Product Description</t>
  </si>
  <si>
    <t>Program 
Name</t>
  </si>
  <si>
    <t xml:space="preserve"> ONE PREFERRED</t>
  </si>
  <si>
    <t xml:space="preserve"> TWO PREFERRED</t>
  </si>
  <si>
    <t xml:space="preserve"> THREE PREFERRED</t>
  </si>
  <si>
    <t xml:space="preserve"> &gt; 3 PREFERRED</t>
  </si>
  <si>
    <t>Pricing 
Effective Date</t>
  </si>
  <si>
    <t>Price Source (WAC)</t>
  </si>
  <si>
    <t>WAC</t>
  </si>
  <si>
    <t>WAC Price Per Unit
(Required)</t>
  </si>
  <si>
    <t>Position
(Based on number of preferred manufacturers)</t>
  </si>
  <si>
    <t xml:space="preserve">SAVE ALL FORMS AS EXCEL 97-2003 </t>
  </si>
  <si>
    <t>Roll cursor over each of these 
boxes to see the contents</t>
  </si>
  <si>
    <t>Do not "CUT" and paste in offer form</t>
  </si>
  <si>
    <t>Offer Form Validation Checks and Errors - Please complete your offer form and then read any remaining yellow boxes below carefully</t>
  </si>
  <si>
    <t>Blank Row Checker</t>
  </si>
  <si>
    <t>Supp</t>
  </si>
  <si>
    <t>WAC is Text</t>
  </si>
  <si>
    <t>WAC is 0/blank</t>
  </si>
  <si>
    <t>URA is Text</t>
  </si>
  <si>
    <t>URA is 0/blank</t>
  </si>
  <si>
    <t>URA sum</t>
  </si>
  <si>
    <t>GNUP=0</t>
  </si>
  <si>
    <t>Company Name Missing</t>
  </si>
  <si>
    <t>GNUP SUM</t>
  </si>
  <si>
    <t>Blank NDC checker</t>
  </si>
  <si>
    <t>Missing wac when there is a NDC</t>
  </si>
  <si>
    <t>WAC or URA are blank or text</t>
  </si>
  <si>
    <t>WAC sum of left two columns</t>
  </si>
  <si>
    <t>GNUP=Blank for entire NDC</t>
  </si>
  <si>
    <r>
      <t xml:space="preserve"> E-mail                                 
</t>
    </r>
    <r>
      <rPr>
        <i/>
        <sz val="12"/>
        <color indexed="9"/>
        <rFont val="Arial"/>
        <family val="2"/>
      </rPr>
      <t>(required for automated email confirmation)</t>
    </r>
  </si>
  <si>
    <t>x</t>
  </si>
  <si>
    <t>How to Save 
Offer Form</t>
  </si>
  <si>
    <t>MED SUPPLY</t>
  </si>
  <si>
    <t>By submitting the attached offer(s) to the Magellan FTP site, Manufacturer certifies:</t>
  </si>
  <si>
    <t>a. That the offer(s) submitted are firm offers that Manufacturer will not retract unless rejected as insufficient by Magellan Rx; and</t>
  </si>
  <si>
    <t>b. That Manufacturer will enter into a binding contract(s) incorporating the Manufacturer’s offer(s) that are accepted; and</t>
  </si>
  <si>
    <t>c. That Manufacturer understands and agrees that the acceptance of its offer(s) does not require any individual State to include Manufacturer’s offered product(s) on its preferred drug list</t>
  </si>
  <si>
    <t>Zip Code           
(5 digits only)</t>
  </si>
  <si>
    <r>
      <t xml:space="preserve">MRx Medical Supply Program - Supplemental Rebate Offer Form for All Products </t>
    </r>
    <r>
      <rPr>
        <b/>
        <u val="single"/>
        <sz val="18"/>
        <rFont val="Arial"/>
        <family val="2"/>
      </rPr>
      <t>Excluding Meters</t>
    </r>
  </si>
  <si>
    <t>1st Qtr 23, Last Day</t>
  </si>
  <si>
    <t>Bid Year 2023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</si>
</sst>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_);[Red]\(&quot;$&quot;#,##0.00000\)"/>
    <numFmt numFmtId="165" formatCode="#,##0.0000"/>
    <numFmt numFmtId="166" formatCode="&quot;$&quot;#,##0.0000_);[Red]\(&quot;$&quot;#,##0.0000\)"/>
    <numFmt numFmtId="167" formatCode="&quot;$&quot;#,##0.000_);[Red]\(&quot;$&quot;#,##0.000\)"/>
    <numFmt numFmtId="168" formatCode="00000"/>
    <numFmt numFmtId="169" formatCode="[&lt;=9999999]###\-####;\(###\)\ ###\-####"/>
    <numFmt numFmtId="170" formatCode="&quot;$&quot;#,##0.0000"/>
    <numFmt numFmtId="171" formatCode="&quot;$&quot;#,##0.000000_);[Red]\(&quot;$&quot;#,##0.000000\)"/>
    <numFmt numFmtId="172" formatCode="#,##0.000000"/>
    <numFmt numFmtId="173" formatCode="&quot;$&quot;#,##0.000000"/>
    <numFmt numFmtId="174" formatCode="0.0000"/>
    <numFmt numFmtId="175" formatCode="mmmm\ yyyy"/>
    <numFmt numFmtId="176" formatCode="_(&quot;$&quot;* #,##0.00000_);_(&quot;$&quot;* \(#,##0.00000\);_(&quot;$&quot;* &quot;-&quot;??_);_(@_)"/>
  </numFmts>
  <fonts count="74">
    <font>
      <sz val="10"/>
      <name val="Arial"/>
      <family val="0"/>
    </font>
    <font>
      <b/>
      <sz val="24"/>
      <color indexed="48"/>
      <name val="Arial"/>
      <family val="2"/>
    </font>
    <font>
      <b/>
      <sz val="12"/>
      <color indexed="9"/>
      <name val="Arial"/>
      <family val="2"/>
    </font>
    <font>
      <sz val="14"/>
      <name val="Arial"/>
      <family val="2"/>
    </font>
    <font>
      <u val="single"/>
      <sz val="10"/>
      <color indexed="36"/>
      <name val="Arial"/>
      <family val="2"/>
    </font>
    <font>
      <u val="single"/>
      <sz val="10"/>
      <color indexed="12"/>
      <name val="Arial"/>
      <family val="2"/>
    </font>
    <font>
      <sz val="8"/>
      <name val="Arial"/>
      <family val="2"/>
    </font>
    <font>
      <b/>
      <sz val="20"/>
      <color indexed="48"/>
      <name val="Arial"/>
      <family val="2"/>
    </font>
    <font>
      <sz val="12"/>
      <color indexed="9"/>
      <name val="Arial"/>
      <family val="2"/>
    </font>
    <font>
      <sz val="12"/>
      <name val="Arial"/>
      <family val="2"/>
    </font>
    <font>
      <sz val="10"/>
      <name val="Tahoma"/>
      <family val="2"/>
    </font>
    <font>
      <b/>
      <sz val="10"/>
      <color indexed="10"/>
      <name val="Tahoma"/>
      <family val="2"/>
    </font>
    <font>
      <b/>
      <sz val="10"/>
      <color indexed="10"/>
      <name val="Arial"/>
      <family val="2"/>
    </font>
    <font>
      <b/>
      <sz val="10"/>
      <name val="Arial"/>
      <family val="2"/>
    </font>
    <font>
      <b/>
      <sz val="10"/>
      <name val="Tahoma"/>
      <family val="2"/>
    </font>
    <font>
      <sz val="10"/>
      <color indexed="10"/>
      <name val="Tahoma"/>
      <family val="2"/>
    </font>
    <font>
      <sz val="10"/>
      <color indexed="17"/>
      <name val="Tahoma"/>
      <family val="2"/>
    </font>
    <font>
      <b/>
      <u val="single"/>
      <sz val="10"/>
      <name val="Tahoma"/>
      <family val="2"/>
    </font>
    <font>
      <i/>
      <sz val="12"/>
      <color indexed="9"/>
      <name val="Arial"/>
      <family val="2"/>
    </font>
    <font>
      <b/>
      <i/>
      <sz val="12"/>
      <name val="Arial"/>
      <family val="2"/>
    </font>
    <font>
      <b/>
      <sz val="18"/>
      <name val="Arial"/>
      <family val="2"/>
    </font>
    <font>
      <b/>
      <sz val="12"/>
      <name val="Arial"/>
      <family val="2"/>
    </font>
    <font>
      <b/>
      <u val="single"/>
      <sz val="18"/>
      <name val="Arial"/>
      <family val="2"/>
    </font>
    <font>
      <b/>
      <sz val="16"/>
      <name val="Arial"/>
      <family val="2"/>
    </font>
    <font>
      <i/>
      <sz val="12"/>
      <color indexed="21"/>
      <name val="Arial"/>
      <family val="2"/>
    </font>
    <font>
      <sz val="16"/>
      <name val="Arial"/>
      <family val="2"/>
    </font>
    <font>
      <u val="single"/>
      <sz val="10"/>
      <name val="Tahoma"/>
      <family val="2"/>
    </font>
    <font>
      <b/>
      <sz val="13"/>
      <name val="Arial"/>
      <family val="2"/>
    </font>
    <font>
      <b/>
      <sz val="14"/>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12"/>
      <name val="Cambria"/>
      <family val="1"/>
    </font>
    <font>
      <sz val="12"/>
      <color indexed="9"/>
      <name val="Cambria"/>
      <family val="1"/>
    </font>
    <font>
      <b/>
      <sz val="11"/>
      <color indexed="10"/>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Arial"/>
      <family val="2"/>
    </font>
    <font>
      <sz val="12"/>
      <color theme="0"/>
      <name val="Arial"/>
      <family val="2"/>
    </font>
    <font>
      <b/>
      <sz val="11"/>
      <color rgb="FFFF0000"/>
      <name val="Arial"/>
      <family val="2"/>
    </font>
    <font>
      <sz val="12"/>
      <color theme="0"/>
      <name val="Cambria"/>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double"/>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color indexed="63"/>
      </left>
      <right>
        <color indexed="63"/>
      </right>
      <top>
        <color indexed="63"/>
      </top>
      <bottom style="thin">
        <color indexed="44"/>
      </bottom>
    </border>
    <border>
      <left>
        <color indexed="63"/>
      </left>
      <right>
        <color indexed="63"/>
      </right>
      <top style="thin">
        <color indexed="10"/>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21">
    <xf numFmtId="0" fontId="0" fillId="0" borderId="0" xfId="0" applyAlignment="1">
      <alignment/>
    </xf>
    <xf numFmtId="0" fontId="0" fillId="0" borderId="0" xfId="0" applyAlignment="1" applyProtection="1">
      <alignment/>
      <protection locked="0"/>
    </xf>
    <xf numFmtId="49" fontId="0" fillId="0" borderId="0" xfId="0" applyNumberFormat="1" applyAlignment="1" applyProtection="1">
      <alignment/>
      <protection locked="0"/>
    </xf>
    <xf numFmtId="168" fontId="0" fillId="0" borderId="0" xfId="0" applyNumberFormat="1" applyAlignment="1">
      <alignment/>
    </xf>
    <xf numFmtId="169" fontId="0" fillId="0" borderId="0" xfId="0" applyNumberFormat="1" applyAlignment="1">
      <alignment/>
    </xf>
    <xf numFmtId="0" fontId="1" fillId="0" borderId="0" xfId="0" applyFont="1" applyBorder="1" applyAlignment="1">
      <alignment horizontal="left"/>
    </xf>
    <xf numFmtId="0" fontId="7" fillId="0" borderId="0" xfId="0" applyFont="1" applyFill="1" applyBorder="1" applyAlignment="1">
      <alignment vertical="center"/>
    </xf>
    <xf numFmtId="174" fontId="0" fillId="0" borderId="0" xfId="0" applyNumberFormat="1" applyAlignment="1" applyProtection="1">
      <alignment/>
      <protection locked="0"/>
    </xf>
    <xf numFmtId="165" fontId="0" fillId="0" borderId="0" xfId="0" applyNumberFormat="1" applyAlignment="1" applyProtection="1">
      <alignment/>
      <protection locked="0"/>
    </xf>
    <xf numFmtId="0" fontId="8" fillId="0" borderId="0" xfId="0" applyFont="1" applyAlignment="1">
      <alignment/>
    </xf>
    <xf numFmtId="0" fontId="9" fillId="0" borderId="0" xfId="0" applyFont="1" applyAlignment="1">
      <alignment/>
    </xf>
    <xf numFmtId="168" fontId="9" fillId="0" borderId="0" xfId="0" applyNumberFormat="1" applyFont="1" applyAlignment="1">
      <alignment/>
    </xf>
    <xf numFmtId="169" fontId="9" fillId="0" borderId="0" xfId="0" applyNumberFormat="1" applyFont="1" applyAlignment="1">
      <alignment/>
    </xf>
    <xf numFmtId="0" fontId="0" fillId="33" borderId="0" xfId="0" applyFill="1" applyAlignment="1" applyProtection="1">
      <alignment/>
      <protection locked="0"/>
    </xf>
    <xf numFmtId="0" fontId="9" fillId="33" borderId="0" xfId="0" applyFont="1" applyFill="1" applyAlignment="1" applyProtection="1">
      <alignment/>
      <protection locked="0"/>
    </xf>
    <xf numFmtId="176" fontId="19" fillId="34" borderId="10" xfId="44" applyNumberFormat="1" applyFont="1" applyFill="1" applyBorder="1" applyAlignment="1" applyProtection="1">
      <alignment horizontal="center" vertical="center" wrapText="1"/>
      <protection locked="0"/>
    </xf>
    <xf numFmtId="0" fontId="9" fillId="0" borderId="11" xfId="0" applyFont="1" applyBorder="1" applyAlignment="1" applyProtection="1">
      <alignment/>
      <protection locked="0"/>
    </xf>
    <xf numFmtId="0" fontId="9" fillId="0" borderId="11" xfId="0" applyFont="1" applyBorder="1" applyAlignment="1" applyProtection="1">
      <alignment horizontal="center"/>
      <protection/>
    </xf>
    <xf numFmtId="165" fontId="9" fillId="0" borderId="11" xfId="0" applyNumberFormat="1" applyFont="1" applyBorder="1" applyAlignment="1" applyProtection="1">
      <alignment/>
      <protection locked="0"/>
    </xf>
    <xf numFmtId="0" fontId="9" fillId="0" borderId="0" xfId="0" applyFont="1" applyBorder="1" applyAlignment="1" applyProtection="1">
      <alignment horizontal="center"/>
      <protection/>
    </xf>
    <xf numFmtId="0" fontId="9" fillId="0" borderId="0" xfId="0" applyFont="1" applyBorder="1" applyAlignment="1" applyProtection="1">
      <alignment/>
      <protection locked="0"/>
    </xf>
    <xf numFmtId="165" fontId="9" fillId="0" borderId="0" xfId="0" applyNumberFormat="1" applyFont="1" applyBorder="1" applyAlignment="1" applyProtection="1">
      <alignment/>
      <protection locked="0"/>
    </xf>
    <xf numFmtId="0" fontId="9" fillId="0" borderId="12" xfId="0" applyFont="1" applyBorder="1" applyAlignment="1" applyProtection="1">
      <alignment horizontal="center"/>
      <protection/>
    </xf>
    <xf numFmtId="0" fontId="9" fillId="0" borderId="12" xfId="0" applyFont="1" applyBorder="1" applyAlignment="1" applyProtection="1">
      <alignment/>
      <protection locked="0"/>
    </xf>
    <xf numFmtId="165" fontId="9" fillId="0" borderId="12" xfId="0" applyNumberFormat="1" applyFont="1" applyBorder="1" applyAlignment="1" applyProtection="1">
      <alignment/>
      <protection locked="0"/>
    </xf>
    <xf numFmtId="0" fontId="9" fillId="0" borderId="13" xfId="0" applyFont="1" applyBorder="1" applyAlignment="1" applyProtection="1">
      <alignment/>
      <protection locked="0"/>
    </xf>
    <xf numFmtId="0" fontId="9" fillId="0" borderId="14" xfId="0" applyFont="1" applyBorder="1" applyAlignment="1" applyProtection="1">
      <alignment/>
      <protection locked="0"/>
    </xf>
    <xf numFmtId="0" fontId="9" fillId="0" borderId="15" xfId="0" applyFont="1" applyBorder="1" applyAlignment="1" applyProtection="1">
      <alignment/>
      <protection locked="0"/>
    </xf>
    <xf numFmtId="0" fontId="9" fillId="0" borderId="16" xfId="0" applyFont="1" applyBorder="1" applyAlignment="1" applyProtection="1">
      <alignment/>
      <protection hidden="1"/>
    </xf>
    <xf numFmtId="0" fontId="69" fillId="35" borderId="0" xfId="61" applyFont="1" applyFill="1" applyBorder="1" applyAlignment="1" applyProtection="1">
      <alignment vertical="center" wrapText="1"/>
      <protection hidden="1"/>
    </xf>
    <xf numFmtId="0" fontId="9" fillId="0" borderId="0" xfId="0" applyFont="1" applyAlignment="1" applyProtection="1">
      <alignment/>
      <protection/>
    </xf>
    <xf numFmtId="0" fontId="9" fillId="0" borderId="0" xfId="0" applyFont="1" applyAlignment="1" applyProtection="1">
      <alignment/>
      <protection hidden="1"/>
    </xf>
    <xf numFmtId="1" fontId="9" fillId="0" borderId="0" xfId="0" applyNumberFormat="1" applyFont="1" applyAlignment="1" applyProtection="1">
      <alignment/>
      <protection/>
    </xf>
    <xf numFmtId="0" fontId="9" fillId="0" borderId="16" xfId="0" applyFont="1" applyBorder="1" applyAlignment="1" applyProtection="1">
      <alignment wrapText="1"/>
      <protection hidden="1"/>
    </xf>
    <xf numFmtId="0" fontId="9" fillId="0" borderId="16" xfId="0" applyFont="1" applyBorder="1" applyAlignment="1" applyProtection="1">
      <alignment horizontal="center"/>
      <protection hidden="1"/>
    </xf>
    <xf numFmtId="174" fontId="9" fillId="0" borderId="0" xfId="0" applyNumberFormat="1" applyFont="1" applyAlignment="1" applyProtection="1">
      <alignment horizontal="center"/>
      <protection hidden="1"/>
    </xf>
    <xf numFmtId="0" fontId="9" fillId="0" borderId="16" xfId="0" applyFont="1" applyBorder="1" applyAlignment="1" applyProtection="1">
      <alignment/>
      <protection/>
    </xf>
    <xf numFmtId="0" fontId="9" fillId="0" borderId="16" xfId="0" applyFont="1" applyBorder="1" applyAlignment="1" applyProtection="1">
      <alignment wrapText="1"/>
      <protection/>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6" xfId="0" applyFont="1" applyBorder="1" applyAlignment="1" applyProtection="1">
      <alignment horizontal="center" wrapText="1"/>
      <protection/>
    </xf>
    <xf numFmtId="1" fontId="9" fillId="0" borderId="0" xfId="0" applyNumberFormat="1" applyFont="1" applyAlignment="1" applyProtection="1">
      <alignment horizontal="center"/>
      <protection/>
    </xf>
    <xf numFmtId="0" fontId="70" fillId="35" borderId="0" xfId="0" applyFont="1" applyFill="1" applyAlignment="1" applyProtection="1">
      <alignment horizontal="center"/>
      <protection hidden="1"/>
    </xf>
    <xf numFmtId="0" fontId="9" fillId="35" borderId="0" xfId="0" applyFont="1" applyFill="1" applyAlignment="1" applyProtection="1">
      <alignment/>
      <protection/>
    </xf>
    <xf numFmtId="49" fontId="9" fillId="0" borderId="11" xfId="0" applyNumberFormat="1" applyFont="1" applyBorder="1" applyAlignment="1" applyProtection="1">
      <alignment/>
      <protection locked="0"/>
    </xf>
    <xf numFmtId="0" fontId="9" fillId="0" borderId="0" xfId="0" applyNumberFormat="1" applyFont="1" applyBorder="1" applyAlignment="1" applyProtection="1">
      <alignment/>
      <protection/>
    </xf>
    <xf numFmtId="0" fontId="9" fillId="0" borderId="12" xfId="0" applyNumberFormat="1" applyFont="1" applyBorder="1" applyAlignment="1" applyProtection="1">
      <alignment/>
      <protection/>
    </xf>
    <xf numFmtId="174" fontId="9" fillId="0" borderId="11" xfId="0" applyNumberFormat="1" applyFont="1" applyBorder="1" applyAlignment="1" applyProtection="1">
      <alignment/>
      <protection locked="0"/>
    </xf>
    <xf numFmtId="174" fontId="9" fillId="0" borderId="0" xfId="0" applyNumberFormat="1" applyFont="1" applyBorder="1" applyAlignment="1" applyProtection="1">
      <alignment/>
      <protection/>
    </xf>
    <xf numFmtId="174" fontId="9" fillId="0" borderId="12" xfId="0" applyNumberFormat="1" applyFont="1" applyBorder="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center"/>
      <protection/>
    </xf>
    <xf numFmtId="0" fontId="25" fillId="33" borderId="0" xfId="0" applyFont="1" applyFill="1" applyBorder="1" applyAlignment="1" applyProtection="1">
      <alignment vertical="center"/>
      <protection/>
    </xf>
    <xf numFmtId="0" fontId="3" fillId="33" borderId="0" xfId="0" applyFont="1" applyFill="1" applyAlignment="1" applyProtection="1">
      <alignment/>
      <protection/>
    </xf>
    <xf numFmtId="0" fontId="3" fillId="33" borderId="0" xfId="0" applyFont="1" applyFill="1" applyAlignment="1" applyProtection="1">
      <alignment horizontal="center"/>
      <protection/>
    </xf>
    <xf numFmtId="176" fontId="19" fillId="34" borderId="10" xfId="44" applyNumberFormat="1" applyFont="1" applyFill="1" applyBorder="1" applyAlignment="1" applyProtection="1">
      <alignment horizontal="center" vertical="center" wrapText="1"/>
      <protection/>
    </xf>
    <xf numFmtId="10" fontId="3" fillId="35" borderId="0" xfId="0" applyNumberFormat="1" applyFont="1" applyFill="1" applyAlignment="1" applyProtection="1">
      <alignment/>
      <protection/>
    </xf>
    <xf numFmtId="170" fontId="3" fillId="33" borderId="0" xfId="0" applyNumberFormat="1" applyFont="1" applyFill="1" applyAlignment="1" applyProtection="1">
      <alignment/>
      <protection/>
    </xf>
    <xf numFmtId="49" fontId="2" fillId="33" borderId="0" xfId="0" applyNumberFormat="1" applyFont="1" applyFill="1" applyBorder="1" applyAlignment="1" applyProtection="1">
      <alignment horizontal="center" vertical="center"/>
      <protection/>
    </xf>
    <xf numFmtId="173" fontId="0" fillId="33" borderId="0" xfId="0" applyNumberFormat="1" applyFont="1" applyFill="1" applyAlignment="1" applyProtection="1">
      <alignment/>
      <protection/>
    </xf>
    <xf numFmtId="10" fontId="0" fillId="33" borderId="0" xfId="0" applyNumberFormat="1" applyFont="1" applyFill="1" applyAlignment="1" applyProtection="1">
      <alignment/>
      <protection/>
    </xf>
    <xf numFmtId="170" fontId="0" fillId="33" borderId="0" xfId="0" applyNumberFormat="1" applyFont="1" applyFill="1" applyAlignment="1" applyProtection="1">
      <alignment/>
      <protection/>
    </xf>
    <xf numFmtId="10" fontId="0" fillId="33" borderId="0" xfId="0" applyNumberFormat="1" applyFill="1" applyAlignment="1" applyProtection="1">
      <alignment/>
      <protection/>
    </xf>
    <xf numFmtId="170" fontId="0" fillId="33" borderId="0" xfId="0" applyNumberFormat="1" applyFill="1" applyAlignment="1" applyProtection="1">
      <alignment/>
      <protection/>
    </xf>
    <xf numFmtId="0" fontId="48" fillId="35" borderId="0" xfId="61" applyNumberFormat="1" applyFont="1" applyFill="1" applyBorder="1" applyAlignment="1" applyProtection="1">
      <alignment horizontal="center" vertical="center" wrapText="1"/>
      <protection hidden="1"/>
    </xf>
    <xf numFmtId="176" fontId="21" fillId="34" borderId="18" xfId="46" applyNumberFormat="1" applyFont="1" applyFill="1" applyBorder="1" applyAlignment="1" applyProtection="1">
      <alignment horizontal="center" vertical="center" wrapText="1"/>
      <protection/>
    </xf>
    <xf numFmtId="0" fontId="9" fillId="0" borderId="19" xfId="0" applyFont="1" applyFill="1" applyBorder="1" applyAlignment="1" applyProtection="1">
      <alignment horizontal="center"/>
      <protection/>
    </xf>
    <xf numFmtId="0" fontId="9" fillId="0" borderId="20" xfId="0" applyFont="1" applyBorder="1" applyAlignment="1" applyProtection="1">
      <alignment horizontal="center"/>
      <protection/>
    </xf>
    <xf numFmtId="0" fontId="9" fillId="0" borderId="21" xfId="0" applyFont="1" applyBorder="1" applyAlignment="1" applyProtection="1">
      <alignment horizontal="center"/>
      <protection/>
    </xf>
    <xf numFmtId="0" fontId="9" fillId="0" borderId="22" xfId="0" applyFont="1" applyBorder="1" applyAlignment="1" applyProtection="1">
      <alignment horizontal="center"/>
      <protection/>
    </xf>
    <xf numFmtId="0" fontId="9" fillId="0" borderId="23" xfId="0" applyFont="1" applyBorder="1" applyAlignment="1" applyProtection="1">
      <alignment horizontal="center"/>
      <protection/>
    </xf>
    <xf numFmtId="0" fontId="9" fillId="0" borderId="24" xfId="0" applyFont="1" applyBorder="1" applyAlignment="1" applyProtection="1">
      <alignment horizontal="center"/>
      <protection/>
    </xf>
    <xf numFmtId="49" fontId="9" fillId="0" borderId="11" xfId="0" applyNumberFormat="1" applyFont="1" applyBorder="1" applyAlignment="1" applyProtection="1">
      <alignment horizontal="center"/>
      <protection/>
    </xf>
    <xf numFmtId="49" fontId="9" fillId="0" borderId="0" xfId="0" applyNumberFormat="1" applyFont="1" applyBorder="1" applyAlignment="1" applyProtection="1">
      <alignment horizontal="center"/>
      <protection/>
    </xf>
    <xf numFmtId="49" fontId="9" fillId="0" borderId="12" xfId="0" applyNumberFormat="1" applyFont="1" applyBorder="1" applyAlignment="1" applyProtection="1">
      <alignment horizontal="center"/>
      <protection/>
    </xf>
    <xf numFmtId="176" fontId="21" fillId="34" borderId="25" xfId="44" applyNumberFormat="1" applyFont="1" applyFill="1" applyBorder="1" applyAlignment="1" applyProtection="1">
      <alignment horizontal="center" vertical="center" wrapText="1"/>
      <protection/>
    </xf>
    <xf numFmtId="176" fontId="21" fillId="34" borderId="26" xfId="44" applyNumberFormat="1" applyFont="1" applyFill="1" applyBorder="1" applyAlignment="1" applyProtection="1">
      <alignment horizontal="center" vertical="center" wrapText="1"/>
      <protection/>
    </xf>
    <xf numFmtId="176" fontId="21" fillId="34" borderId="27" xfId="44" applyNumberFormat="1" applyFont="1" applyFill="1" applyBorder="1" applyAlignment="1" applyProtection="1">
      <alignment horizontal="center" vertical="center" wrapText="1"/>
      <protection/>
    </xf>
    <xf numFmtId="0" fontId="20" fillId="0" borderId="28" xfId="0" applyFont="1" applyBorder="1" applyAlignment="1">
      <alignment vertical="center"/>
    </xf>
    <xf numFmtId="0" fontId="20" fillId="0" borderId="10" xfId="0" applyFont="1" applyBorder="1" applyAlignment="1">
      <alignment horizontal="center" vertical="center"/>
    </xf>
    <xf numFmtId="0" fontId="28" fillId="0" borderId="0" xfId="0" applyFont="1" applyAlignment="1">
      <alignment horizontal="left" vertical="center"/>
    </xf>
    <xf numFmtId="0" fontId="28" fillId="36" borderId="29" xfId="0" applyFont="1" applyFill="1" applyBorder="1" applyAlignment="1">
      <alignment horizontal="left" vertical="center"/>
    </xf>
    <xf numFmtId="0" fontId="28" fillId="36" borderId="0" xfId="0" applyFont="1" applyFill="1" applyBorder="1" applyAlignment="1">
      <alignment horizontal="left" vertical="center"/>
    </xf>
    <xf numFmtId="168" fontId="28" fillId="36" borderId="0" xfId="0" applyNumberFormat="1" applyFont="1" applyFill="1" applyBorder="1" applyAlignment="1">
      <alignment horizontal="left" vertical="center"/>
    </xf>
    <xf numFmtId="169" fontId="28" fillId="36" borderId="0" xfId="0" applyNumberFormat="1" applyFont="1" applyFill="1" applyBorder="1" applyAlignment="1">
      <alignment horizontal="left" vertical="center"/>
    </xf>
    <xf numFmtId="0" fontId="28" fillId="36" borderId="30" xfId="0" applyFont="1" applyFill="1" applyBorder="1" applyAlignment="1">
      <alignment horizontal="left" vertical="center"/>
    </xf>
    <xf numFmtId="0" fontId="21" fillId="36" borderId="29" xfId="0" applyFont="1" applyFill="1" applyBorder="1" applyAlignment="1">
      <alignment vertical="center" wrapText="1"/>
    </xf>
    <xf numFmtId="0" fontId="21" fillId="0" borderId="0" xfId="0" applyFont="1" applyAlignment="1">
      <alignment horizontal="left" vertical="center"/>
    </xf>
    <xf numFmtId="0" fontId="21" fillId="36" borderId="29" xfId="0" applyFont="1" applyFill="1" applyBorder="1" applyAlignment="1">
      <alignment horizontal="left" vertical="center"/>
    </xf>
    <xf numFmtId="0" fontId="29" fillId="36" borderId="0" xfId="0" applyFont="1" applyFill="1" applyBorder="1" applyAlignment="1">
      <alignment horizontal="left" vertical="center"/>
    </xf>
    <xf numFmtId="168" fontId="29" fillId="36" borderId="0" xfId="0" applyNumberFormat="1" applyFont="1" applyFill="1" applyBorder="1" applyAlignment="1">
      <alignment horizontal="left" vertical="center"/>
    </xf>
    <xf numFmtId="169" fontId="29" fillId="36" borderId="0" xfId="0" applyNumberFormat="1" applyFont="1" applyFill="1" applyBorder="1" applyAlignment="1">
      <alignment horizontal="left" vertical="center"/>
    </xf>
    <xf numFmtId="0" fontId="29" fillId="36" borderId="30" xfId="0" applyFont="1" applyFill="1" applyBorder="1" applyAlignment="1">
      <alignment horizontal="left" vertical="center"/>
    </xf>
    <xf numFmtId="0" fontId="21" fillId="36" borderId="31" xfId="0" applyFont="1" applyFill="1" applyBorder="1" applyAlignment="1">
      <alignment vertical="center" wrapText="1"/>
    </xf>
    <xf numFmtId="0" fontId="27" fillId="36" borderId="32" xfId="0" applyFont="1" applyFill="1" applyBorder="1" applyAlignment="1">
      <alignment horizontal="left" vertical="center"/>
    </xf>
    <xf numFmtId="0" fontId="27" fillId="36" borderId="33" xfId="0" applyFont="1" applyFill="1" applyBorder="1" applyAlignment="1">
      <alignment horizontal="left" vertical="center"/>
    </xf>
    <xf numFmtId="0" fontId="27" fillId="36" borderId="34" xfId="0" applyFont="1" applyFill="1" applyBorder="1" applyAlignment="1">
      <alignment horizontal="left" vertical="center"/>
    </xf>
    <xf numFmtId="0" fontId="29" fillId="36" borderId="0" xfId="0" applyFont="1" applyFill="1" applyBorder="1" applyAlignment="1">
      <alignment horizontal="left" vertical="center" wrapText="1"/>
    </xf>
    <xf numFmtId="0" fontId="29" fillId="36" borderId="30" xfId="0" applyFont="1" applyFill="1" applyBorder="1" applyAlignment="1">
      <alignment horizontal="left" vertical="center" wrapText="1"/>
    </xf>
    <xf numFmtId="0" fontId="29" fillId="36" borderId="35" xfId="0" applyFont="1" applyFill="1" applyBorder="1" applyAlignment="1">
      <alignment horizontal="left" vertical="center" wrapText="1"/>
    </xf>
    <xf numFmtId="0" fontId="29" fillId="36" borderId="36" xfId="0" applyFont="1" applyFill="1" applyBorder="1" applyAlignment="1">
      <alignment horizontal="left" vertical="center" wrapText="1"/>
    </xf>
    <xf numFmtId="176" fontId="19" fillId="34" borderId="37" xfId="46" applyNumberFormat="1" applyFont="1" applyFill="1" applyBorder="1" applyAlignment="1" applyProtection="1">
      <alignment horizontal="center" vertical="center" wrapText="1"/>
      <protection locked="0"/>
    </xf>
    <xf numFmtId="176" fontId="19" fillId="34" borderId="38" xfId="46" applyNumberFormat="1" applyFont="1" applyFill="1" applyBorder="1" applyAlignment="1" applyProtection="1">
      <alignment horizontal="center" vertical="center" wrapText="1"/>
      <protection locked="0"/>
    </xf>
    <xf numFmtId="0" fontId="20" fillId="34" borderId="37" xfId="0" applyFont="1" applyFill="1" applyBorder="1" applyAlignment="1" applyProtection="1">
      <alignment horizontal="center" vertical="center" wrapText="1"/>
      <protection locked="0"/>
    </xf>
    <xf numFmtId="0" fontId="20" fillId="34" borderId="39" xfId="0" applyFont="1" applyFill="1" applyBorder="1" applyAlignment="1" applyProtection="1">
      <alignment horizontal="center" vertical="center" wrapText="1"/>
      <protection locked="0"/>
    </xf>
    <xf numFmtId="0" fontId="20" fillId="34" borderId="38" xfId="0" applyFont="1" applyFill="1" applyBorder="1" applyAlignment="1" applyProtection="1">
      <alignment horizontal="center" vertical="center" wrapText="1"/>
      <protection locked="0"/>
    </xf>
    <xf numFmtId="0" fontId="71" fillId="35" borderId="0" xfId="61" applyFont="1" applyFill="1" applyBorder="1" applyAlignment="1" applyProtection="1">
      <alignment horizontal="center" vertical="center"/>
      <protection/>
    </xf>
    <xf numFmtId="0" fontId="71" fillId="35" borderId="40" xfId="61" applyFont="1" applyFill="1" applyBorder="1" applyAlignment="1" applyProtection="1">
      <alignment horizontal="center" vertical="center"/>
      <protection/>
    </xf>
    <xf numFmtId="176" fontId="24" fillId="35" borderId="41" xfId="47" applyNumberFormat="1"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69" fillId="35" borderId="0" xfId="61" applyFont="1" applyFill="1" applyBorder="1" applyAlignment="1" applyProtection="1">
      <alignment horizontal="center" vertical="center" wrapText="1"/>
      <protection hidden="1"/>
    </xf>
    <xf numFmtId="0" fontId="72" fillId="35" borderId="0" xfId="61" applyFont="1" applyFill="1" applyBorder="1" applyAlignment="1" applyProtection="1">
      <alignment horizontal="center" vertical="center" wrapText="1"/>
      <protection hidden="1"/>
    </xf>
    <xf numFmtId="0" fontId="48" fillId="35" borderId="0" xfId="61" applyNumberFormat="1" applyFont="1" applyFill="1" applyBorder="1" applyAlignment="1" applyProtection="1">
      <alignment horizontal="center" vertical="center" wrapText="1"/>
      <protection hidden="1"/>
    </xf>
    <xf numFmtId="0" fontId="72" fillId="35" borderId="0" xfId="61" applyNumberFormat="1" applyFont="1" applyFill="1" applyBorder="1" applyAlignment="1" applyProtection="1">
      <alignment horizontal="center" vertical="center" wrapText="1"/>
      <protection hidden="1"/>
    </xf>
    <xf numFmtId="0" fontId="48" fillId="35" borderId="0" xfId="0" applyNumberFormat="1" applyFont="1" applyFill="1" applyBorder="1" applyAlignment="1" applyProtection="1">
      <alignment horizontal="center" vertical="center" wrapText="1"/>
      <protection hidden="1"/>
    </xf>
    <xf numFmtId="0" fontId="20" fillId="34" borderId="37" xfId="0" applyFont="1" applyFill="1" applyBorder="1" applyAlignment="1" applyProtection="1">
      <alignment horizontal="center" vertical="center" wrapText="1"/>
      <protection/>
    </xf>
    <xf numFmtId="0" fontId="20" fillId="34" borderId="39" xfId="0" applyFont="1" applyFill="1" applyBorder="1" applyAlignment="1" applyProtection="1">
      <alignment horizontal="center" vertical="center" wrapText="1"/>
      <protection/>
    </xf>
    <xf numFmtId="0" fontId="20" fillId="34" borderId="38" xfId="0" applyFont="1" applyFill="1" applyBorder="1" applyAlignment="1" applyProtection="1">
      <alignment horizontal="center" vertical="center" wrapText="1"/>
      <protection/>
    </xf>
    <xf numFmtId="0" fontId="9" fillId="0" borderId="0" xfId="0" applyFont="1" applyAlignment="1" applyProtection="1">
      <alignment/>
      <protection locked="0"/>
    </xf>
    <xf numFmtId="168" fontId="9" fillId="0" borderId="0" xfId="0" applyNumberFormat="1" applyFont="1" applyAlignment="1" applyProtection="1">
      <alignment/>
      <protection locked="0"/>
    </xf>
    <xf numFmtId="169" fontId="9" fillId="0" borderId="0" xfId="0" applyNumberFormat="1" applyFont="1" applyAlignment="1" applyProtection="1">
      <alignment/>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5"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dxfs count="18">
    <dxf>
      <fill>
        <patternFill>
          <bgColor rgb="FFFF0000"/>
        </patternFill>
      </fill>
    </dxf>
    <dxf>
      <font>
        <color rgb="FFFF0000"/>
      </font>
      <fill>
        <patternFill>
          <bgColor rgb="FFFFFF00"/>
        </patternFill>
      </fill>
      <border>
        <left style="thin"/>
        <right style="thin"/>
        <top style="thin"/>
        <bottom style="thin"/>
      </border>
    </dxf>
    <dxf>
      <fill>
        <patternFill>
          <bgColor rgb="FFFF0000"/>
        </patternFill>
      </fill>
    </dxf>
    <dxf>
      <font>
        <color rgb="FFFF0000"/>
      </font>
      <fill>
        <patternFill>
          <bgColor rgb="FFFFFF00"/>
        </patternFill>
      </fill>
      <border>
        <left style="thin"/>
        <right style="thin"/>
        <top style="thin"/>
        <bottom style="thin"/>
      </border>
    </dxf>
    <dxf>
      <fill>
        <patternFill>
          <bgColor rgb="FFFF0000"/>
        </patternFill>
      </fill>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b val="0"/>
        <i val="0"/>
        <name val="Cambria"/>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color rgb="FFFF0000"/>
      </font>
      <fill>
        <patternFill>
          <bgColor rgb="FFFFFF00"/>
        </patternFill>
      </fill>
      <border>
        <left style="thin"/>
        <right style="thin"/>
        <top style="thin"/>
        <bottom style="thin"/>
      </border>
    </dxf>
    <dxf>
      <font>
        <b val="0"/>
        <i val="0"/>
        <color rgb="FFFF0000"/>
      </font>
      <fill>
        <patternFill>
          <bgColor rgb="FFFFFF00"/>
        </patternFill>
      </fill>
      <border>
        <left style="thin"/>
        <right style="thin"/>
        <top style="thin"/>
        <bottom style="thin"/>
      </border>
    </dxf>
    <dxf>
      <font>
        <b val="0"/>
        <i val="0"/>
        <color rgb="FFFF0000"/>
      </font>
      <fill>
        <patternFill>
          <bgColor rgb="FFFFFF00"/>
        </patternFill>
      </fill>
      <border>
        <left style="thin"/>
        <right style="thin"/>
        <top style="thin"/>
        <bottom style="thin"/>
      </border>
    </dxf>
    <dxf>
      <font>
        <b/>
        <i val="0"/>
        <color rgb="FFFF0000"/>
      </font>
      <fill>
        <patternFill>
          <bgColor rgb="FFFFFF00"/>
        </patternFill>
      </fill>
    </dxf>
    <dxf>
      <font>
        <b val="0"/>
        <i val="0"/>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23</xdr:row>
      <xdr:rowOff>114300</xdr:rowOff>
    </xdr:from>
    <xdr:to>
      <xdr:col>2</xdr:col>
      <xdr:colOff>1047750</xdr:colOff>
      <xdr:row>33</xdr:row>
      <xdr:rowOff>114300</xdr:rowOff>
    </xdr:to>
    <xdr:grpSp>
      <xdr:nvGrpSpPr>
        <xdr:cNvPr id="1" name="Group 23"/>
        <xdr:cNvGrpSpPr>
          <a:grpSpLocks/>
        </xdr:cNvGrpSpPr>
      </xdr:nvGrpSpPr>
      <xdr:grpSpPr>
        <a:xfrm>
          <a:off x="1838325" y="6000750"/>
          <a:ext cx="2628900" cy="1905000"/>
          <a:chOff x="172" y="476"/>
          <a:chExt cx="226" cy="200"/>
        </a:xfrm>
        <a:solidFill>
          <a:srgbClr val="FFFFFF"/>
        </a:solidFill>
      </xdr:grpSpPr>
      <xdr:sp>
        <xdr:nvSpPr>
          <xdr:cNvPr id="2" name="Text Box 8"/>
          <xdr:cNvSpPr txBox="1">
            <a:spLocks noChangeArrowheads="1"/>
          </xdr:cNvSpPr>
        </xdr:nvSpPr>
        <xdr:spPr>
          <a:xfrm>
            <a:off x="172" y="476"/>
            <a:ext cx="226" cy="91"/>
          </a:xfrm>
          <a:prstGeom prst="rect">
            <a:avLst/>
          </a:prstGeom>
          <a:solidFill>
            <a:srgbClr val="99CCFF"/>
          </a:solidFill>
          <a:ln w="2857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Click the Offer Information tab to enter supplemental rebate offer for your products.</a:t>
            </a:r>
          </a:p>
        </xdr:txBody>
      </xdr:sp>
      <xdr:sp>
        <xdr:nvSpPr>
          <xdr:cNvPr id="3" name="Line 9"/>
          <xdr:cNvSpPr>
            <a:spLocks/>
          </xdr:cNvSpPr>
        </xdr:nvSpPr>
        <xdr:spPr>
          <a:xfrm>
            <a:off x="285" y="568"/>
            <a:ext cx="1" cy="108"/>
          </a:xfrm>
          <a:prstGeom prst="line">
            <a:avLst/>
          </a:prstGeom>
          <a:noFill/>
          <a:ln w="38100" cmpd="sng">
            <a:solidFill>
              <a:srgbClr val="003366"/>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1</xdr:col>
      <xdr:colOff>1162050</xdr:colOff>
      <xdr:row>1</xdr:row>
      <xdr:rowOff>133350</xdr:rowOff>
    </xdr:to>
    <xdr:pic>
      <xdr:nvPicPr>
        <xdr:cNvPr id="1" name="Picture 1" descr="magellan_rx_color.jpg"/>
        <xdr:cNvPicPr preferRelativeResize="1">
          <a:picLocks noChangeAspect="1"/>
        </xdr:cNvPicPr>
      </xdr:nvPicPr>
      <xdr:blipFill>
        <a:blip r:embed="rId1"/>
        <a:stretch>
          <a:fillRect/>
        </a:stretch>
      </xdr:blipFill>
      <xdr:spPr>
        <a:xfrm>
          <a:off x="38100" y="57150"/>
          <a:ext cx="23812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ecureftp.providersynergie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tabSelected="1" zoomScale="75" zoomScaleNormal="75" zoomScalePageLayoutView="0" workbookViewId="0" topLeftCell="A1">
      <selection activeCell="A6" sqref="A6"/>
    </sheetView>
  </sheetViews>
  <sheetFormatPr defaultColWidth="9.140625" defaultRowHeight="12.75"/>
  <cols>
    <col min="1" max="1" width="23.8515625" style="0" customWidth="1"/>
    <col min="2" max="2" width="27.421875" style="0" customWidth="1"/>
    <col min="3" max="3" width="42.8515625" style="0" customWidth="1"/>
    <col min="4" max="4" width="21.8515625" style="0" customWidth="1"/>
    <col min="5" max="5" width="17.8515625" style="0" customWidth="1"/>
    <col min="6" max="6" width="21.140625" style="3" customWidth="1"/>
    <col min="7" max="7" width="20.140625" style="4" customWidth="1"/>
    <col min="8" max="8" width="17.28125" style="4" customWidth="1"/>
    <col min="9" max="9" width="34.140625" style="0" customWidth="1"/>
  </cols>
  <sheetData>
    <row r="1" spans="1:17" ht="27.75" customHeight="1" thickBot="1" thickTop="1">
      <c r="A1" s="103" t="s">
        <v>55</v>
      </c>
      <c r="B1" s="104"/>
      <c r="C1" s="104"/>
      <c r="D1" s="104"/>
      <c r="E1" s="104"/>
      <c r="F1" s="104"/>
      <c r="G1" s="104"/>
      <c r="H1" s="104"/>
      <c r="I1" s="105"/>
      <c r="J1" s="6"/>
      <c r="K1" s="6"/>
      <c r="L1" s="6"/>
      <c r="M1" s="6"/>
      <c r="N1" s="6"/>
      <c r="O1" s="6"/>
      <c r="P1" s="6"/>
      <c r="Q1" s="6"/>
    </row>
    <row r="2" spans="2:15" ht="43.5" customHeight="1" thickBot="1" thickTop="1">
      <c r="B2" s="78"/>
      <c r="C2" s="78"/>
      <c r="D2" s="78"/>
      <c r="E2" s="78"/>
      <c r="F2" s="78"/>
      <c r="G2" s="78"/>
      <c r="H2" s="78"/>
      <c r="I2" s="78"/>
      <c r="J2" s="5"/>
      <c r="K2" s="5"/>
      <c r="L2" s="5"/>
      <c r="M2" s="5"/>
      <c r="N2" s="5"/>
      <c r="O2" s="5"/>
    </row>
    <row r="3" spans="1:15" ht="39" customHeight="1" thickBot="1" thickTop="1">
      <c r="A3" s="15" t="s">
        <v>5</v>
      </c>
      <c r="C3" s="15" t="s">
        <v>7</v>
      </c>
      <c r="D3" s="5"/>
      <c r="E3" s="101" t="s">
        <v>48</v>
      </c>
      <c r="F3" s="102"/>
      <c r="G3" s="5"/>
      <c r="H3" s="5"/>
      <c r="I3" s="79" t="s">
        <v>57</v>
      </c>
      <c r="J3" s="5"/>
      <c r="K3" s="5"/>
      <c r="L3" s="5"/>
      <c r="M3" s="5"/>
      <c r="N3" s="5"/>
      <c r="O3" s="5"/>
    </row>
    <row r="4" spans="1:15" ht="19.5" customHeight="1" thickBot="1" thickTop="1">
      <c r="A4" s="5"/>
      <c r="B4" s="5"/>
      <c r="C4" s="5"/>
      <c r="D4" s="5"/>
      <c r="E4" s="5"/>
      <c r="F4" s="5"/>
      <c r="G4" s="5"/>
      <c r="H4" s="5"/>
      <c r="I4" s="5"/>
      <c r="J4" s="5"/>
      <c r="K4" s="5"/>
      <c r="L4" s="5"/>
      <c r="M4" s="5"/>
      <c r="N4" s="5"/>
      <c r="O4" s="5"/>
    </row>
    <row r="5" spans="1:9" s="9" customFormat="1" ht="46.5" customHeight="1" thickBot="1" thickTop="1">
      <c r="A5" s="15" t="s">
        <v>0</v>
      </c>
      <c r="B5" s="15" t="s">
        <v>6</v>
      </c>
      <c r="C5" s="15" t="s">
        <v>11</v>
      </c>
      <c r="D5" s="15" t="s">
        <v>12</v>
      </c>
      <c r="E5" s="15" t="s">
        <v>13</v>
      </c>
      <c r="F5" s="15" t="s">
        <v>54</v>
      </c>
      <c r="G5" s="15" t="s">
        <v>14</v>
      </c>
      <c r="H5" s="15" t="s">
        <v>15</v>
      </c>
      <c r="I5" s="15" t="s">
        <v>46</v>
      </c>
    </row>
    <row r="6" spans="1:9" s="10" customFormat="1" ht="15.75" thickTop="1">
      <c r="A6" s="118"/>
      <c r="B6" s="118"/>
      <c r="C6" s="118"/>
      <c r="D6" s="118"/>
      <c r="E6" s="118"/>
      <c r="F6" s="119"/>
      <c r="G6" s="120"/>
      <c r="H6" s="120"/>
      <c r="I6" s="118"/>
    </row>
    <row r="7" spans="1:9" s="10" customFormat="1" ht="15">
      <c r="A7" s="118"/>
      <c r="B7" s="118"/>
      <c r="C7" s="118"/>
      <c r="D7" s="118"/>
      <c r="E7" s="118"/>
      <c r="F7" s="119"/>
      <c r="G7" s="120"/>
      <c r="H7" s="120"/>
      <c r="I7" s="118"/>
    </row>
    <row r="8" spans="6:8" s="10" customFormat="1" ht="15">
      <c r="F8" s="11"/>
      <c r="G8" s="12"/>
      <c r="H8" s="12"/>
    </row>
    <row r="9" spans="6:8" s="10" customFormat="1" ht="15">
      <c r="F9" s="11"/>
      <c r="G9" s="12"/>
      <c r="H9" s="12"/>
    </row>
    <row r="10" spans="6:8" s="10" customFormat="1" ht="15">
      <c r="F10" s="11"/>
      <c r="G10" s="12"/>
      <c r="H10" s="12"/>
    </row>
    <row r="11" spans="7:8" s="10" customFormat="1" ht="16.5" customHeight="1">
      <c r="G11" s="12"/>
      <c r="H11" s="12"/>
    </row>
    <row r="12" spans="6:8" s="10" customFormat="1" ht="15.75" thickBot="1">
      <c r="F12" s="11"/>
      <c r="G12" s="12"/>
      <c r="H12" s="12"/>
    </row>
    <row r="13" spans="1:9" s="80" customFormat="1" ht="24" customHeight="1" thickTop="1">
      <c r="A13" s="94" t="s">
        <v>50</v>
      </c>
      <c r="B13" s="95"/>
      <c r="C13" s="95"/>
      <c r="D13" s="95"/>
      <c r="E13" s="95"/>
      <c r="F13" s="95"/>
      <c r="G13" s="95"/>
      <c r="H13" s="95"/>
      <c r="I13" s="96"/>
    </row>
    <row r="14" spans="1:9" s="80" customFormat="1" ht="4.5" customHeight="1">
      <c r="A14" s="81"/>
      <c r="B14" s="82"/>
      <c r="C14" s="82"/>
      <c r="D14" s="82"/>
      <c r="E14" s="82"/>
      <c r="F14" s="83"/>
      <c r="G14" s="84"/>
      <c r="H14" s="84"/>
      <c r="I14" s="85"/>
    </row>
    <row r="15" spans="1:9" s="87" customFormat="1" ht="21.75" customHeight="1">
      <c r="A15" s="86"/>
      <c r="B15" s="97" t="s">
        <v>51</v>
      </c>
      <c r="C15" s="97"/>
      <c r="D15" s="97"/>
      <c r="E15" s="97"/>
      <c r="F15" s="97"/>
      <c r="G15" s="97"/>
      <c r="H15" s="97"/>
      <c r="I15" s="98"/>
    </row>
    <row r="16" spans="1:9" s="87" customFormat="1" ht="4.5" customHeight="1">
      <c r="A16" s="88"/>
      <c r="B16" s="89"/>
      <c r="C16" s="89"/>
      <c r="D16" s="89"/>
      <c r="E16" s="89"/>
      <c r="F16" s="90"/>
      <c r="G16" s="91"/>
      <c r="H16" s="91"/>
      <c r="I16" s="92"/>
    </row>
    <row r="17" spans="1:9" s="87" customFormat="1" ht="21.75" customHeight="1">
      <c r="A17" s="86"/>
      <c r="B17" s="97" t="s">
        <v>52</v>
      </c>
      <c r="C17" s="97"/>
      <c r="D17" s="97"/>
      <c r="E17" s="97"/>
      <c r="F17" s="97"/>
      <c r="G17" s="97"/>
      <c r="H17" s="97"/>
      <c r="I17" s="98"/>
    </row>
    <row r="18" spans="1:9" s="87" customFormat="1" ht="4.5" customHeight="1">
      <c r="A18" s="88"/>
      <c r="B18" s="89"/>
      <c r="C18" s="89"/>
      <c r="D18" s="89"/>
      <c r="E18" s="89"/>
      <c r="F18" s="90"/>
      <c r="G18" s="91"/>
      <c r="H18" s="91"/>
      <c r="I18" s="92"/>
    </row>
    <row r="19" spans="1:9" s="87" customFormat="1" ht="37.5" customHeight="1" thickBot="1">
      <c r="A19" s="93"/>
      <c r="B19" s="99" t="s">
        <v>53</v>
      </c>
      <c r="C19" s="99"/>
      <c r="D19" s="99"/>
      <c r="E19" s="99"/>
      <c r="F19" s="99"/>
      <c r="G19" s="99"/>
      <c r="H19" s="99"/>
      <c r="I19" s="100"/>
    </row>
    <row r="20" spans="6:8" s="10" customFormat="1" ht="15.75" thickTop="1">
      <c r="F20" s="11"/>
      <c r="G20" s="12"/>
      <c r="H20" s="12"/>
    </row>
    <row r="21" spans="6:8" s="10" customFormat="1" ht="15">
      <c r="F21" s="11"/>
      <c r="G21" s="12"/>
      <c r="H21" s="12"/>
    </row>
    <row r="22" spans="6:8" s="10" customFormat="1" ht="15">
      <c r="F22" s="11"/>
      <c r="G22" s="12"/>
      <c r="H22" s="12"/>
    </row>
    <row r="23" spans="6:8" s="10" customFormat="1" ht="15">
      <c r="F23" s="11"/>
      <c r="G23" s="12"/>
      <c r="H23" s="12"/>
    </row>
    <row r="24" spans="6:8" s="10" customFormat="1" ht="15">
      <c r="F24" s="11"/>
      <c r="G24" s="12"/>
      <c r="H24" s="12"/>
    </row>
    <row r="25" spans="6:8" s="10" customFormat="1" ht="15">
      <c r="F25" s="11"/>
      <c r="G25" s="12"/>
      <c r="H25" s="12"/>
    </row>
    <row r="26" spans="6:8" s="10" customFormat="1" ht="15">
      <c r="F26" s="11"/>
      <c r="G26" s="12"/>
      <c r="H26" s="12"/>
    </row>
    <row r="27" spans="6:8" s="10" customFormat="1" ht="15">
      <c r="F27" s="11"/>
      <c r="G27" s="12"/>
      <c r="H27" s="12"/>
    </row>
    <row r="28" spans="6:8" s="10" customFormat="1" ht="15">
      <c r="F28" s="11"/>
      <c r="G28" s="12"/>
      <c r="H28" s="12"/>
    </row>
    <row r="29" spans="6:8" s="10" customFormat="1" ht="15">
      <c r="F29" s="11"/>
      <c r="G29" s="12"/>
      <c r="H29" s="12"/>
    </row>
    <row r="30" spans="6:8" s="10" customFormat="1" ht="15">
      <c r="F30" s="11"/>
      <c r="G30" s="12"/>
      <c r="H30" s="12"/>
    </row>
    <row r="31" spans="6:8" s="10" customFormat="1" ht="15">
      <c r="F31" s="11"/>
      <c r="G31" s="12"/>
      <c r="H31" s="12"/>
    </row>
    <row r="32" spans="6:8" s="10" customFormat="1" ht="15">
      <c r="F32" s="11"/>
      <c r="G32" s="12"/>
      <c r="H32" s="12"/>
    </row>
    <row r="33" spans="6:8" s="10" customFormat="1" ht="15">
      <c r="F33" s="11"/>
      <c r="G33" s="12"/>
      <c r="H33" s="12"/>
    </row>
    <row r="34" spans="6:8" s="10" customFormat="1" ht="15">
      <c r="F34" s="11"/>
      <c r="G34" s="12"/>
      <c r="H34" s="12"/>
    </row>
    <row r="35" spans="6:8" s="10" customFormat="1" ht="15">
      <c r="F35" s="11"/>
      <c r="G35" s="12"/>
      <c r="H35" s="12"/>
    </row>
    <row r="36" spans="6:8" s="10" customFormat="1" ht="15">
      <c r="F36" s="11"/>
      <c r="G36" s="12"/>
      <c r="H36" s="12"/>
    </row>
    <row r="37" spans="6:8" s="10" customFormat="1" ht="15">
      <c r="F37" s="11"/>
      <c r="G37" s="12"/>
      <c r="H37" s="12"/>
    </row>
    <row r="38" spans="6:8" s="10" customFormat="1" ht="15">
      <c r="F38" s="11"/>
      <c r="G38" s="12"/>
      <c r="H38" s="12"/>
    </row>
    <row r="39" spans="6:8" s="10" customFormat="1" ht="15">
      <c r="F39" s="11"/>
      <c r="G39" s="12"/>
      <c r="H39" s="12"/>
    </row>
    <row r="40" spans="6:8" s="10" customFormat="1" ht="15">
      <c r="F40" s="11"/>
      <c r="G40" s="12"/>
      <c r="H40" s="12"/>
    </row>
    <row r="41" spans="6:8" s="10" customFormat="1" ht="15">
      <c r="F41" s="11"/>
      <c r="G41" s="12"/>
      <c r="H41" s="12"/>
    </row>
    <row r="42" spans="6:8" s="10" customFormat="1" ht="15">
      <c r="F42" s="11"/>
      <c r="G42" s="12"/>
      <c r="H42" s="12"/>
    </row>
    <row r="43" spans="6:8" s="10" customFormat="1" ht="15">
      <c r="F43" s="11"/>
      <c r="G43" s="12"/>
      <c r="H43" s="12"/>
    </row>
  </sheetData>
  <sheetProtection password="BCA9" sheet="1"/>
  <mergeCells count="6">
    <mergeCell ref="A13:I13"/>
    <mergeCell ref="B15:I15"/>
    <mergeCell ref="B17:I17"/>
    <mergeCell ref="B19:I19"/>
    <mergeCell ref="E3:F3"/>
    <mergeCell ref="A1:I1"/>
  </mergeCells>
  <printOptions/>
  <pageMargins left="0.75" right="0.75" top="1" bottom="1" header="0.5" footer="0.5"/>
  <pageSetup fitToHeight="1" fitToWidth="1" horizontalDpi="1200" verticalDpi="1200" orientation="landscape" scale="72"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J498"/>
  <sheetViews>
    <sheetView zoomScale="70" zoomScaleNormal="70" zoomScalePageLayoutView="0" workbookViewId="0" topLeftCell="A1">
      <selection activeCell="B34" sqref="B34"/>
    </sheetView>
  </sheetViews>
  <sheetFormatPr defaultColWidth="24.28125" defaultRowHeight="12.75"/>
  <cols>
    <col min="1" max="1" width="18.8515625" style="1" customWidth="1"/>
    <col min="2" max="2" width="42.8515625" style="1" customWidth="1"/>
    <col min="3" max="3" width="44.57421875" style="1" customWidth="1"/>
    <col min="4" max="4" width="16.8515625" style="2" customWidth="1"/>
    <col min="5" max="5" width="25.140625" style="1" customWidth="1"/>
    <col min="6" max="6" width="15.00390625" style="1" customWidth="1"/>
    <col min="7" max="7" width="16.140625" style="7" customWidth="1"/>
    <col min="8" max="8" width="15.140625" style="1" customWidth="1"/>
    <col min="9" max="9" width="21.8515625" style="8" customWidth="1"/>
    <col min="10" max="10" width="22.00390625" style="8" hidden="1" customWidth="1"/>
    <col min="11" max="11" width="33.57421875" style="1" customWidth="1"/>
    <col min="12" max="12" width="30.28125" style="13" hidden="1" customWidth="1"/>
    <col min="13" max="13" width="24.28125" style="13" hidden="1" customWidth="1"/>
    <col min="14" max="14" width="9.140625" style="50" customWidth="1"/>
    <col min="15" max="15" width="13.140625" style="50" customWidth="1"/>
    <col min="16" max="18" width="24.28125" style="50" hidden="1" customWidth="1"/>
    <col min="19" max="19" width="24.28125" style="51" hidden="1" customWidth="1"/>
    <col min="20" max="20" width="24.28125" style="50" hidden="1" customWidth="1"/>
    <col min="21" max="23" width="24.28125" style="51" hidden="1" customWidth="1"/>
    <col min="24" max="32" width="24.28125" style="50" hidden="1" customWidth="1"/>
    <col min="33" max="34" width="0" style="50" hidden="1" customWidth="1"/>
    <col min="35" max="35" width="24.28125" style="50" customWidth="1"/>
    <col min="36" max="36" width="0" style="50" hidden="1" customWidth="1"/>
    <col min="37" max="16384" width="24.28125" style="13" customWidth="1"/>
  </cols>
  <sheetData>
    <row r="1" spans="3:23" s="50" customFormat="1" ht="39.75" customHeight="1" thickBot="1" thickTop="1">
      <c r="C1" s="115" t="s">
        <v>55</v>
      </c>
      <c r="D1" s="116"/>
      <c r="E1" s="116"/>
      <c r="F1" s="116"/>
      <c r="G1" s="116"/>
      <c r="H1" s="116"/>
      <c r="I1" s="116"/>
      <c r="J1" s="116"/>
      <c r="K1" s="117"/>
      <c r="S1" s="51"/>
      <c r="U1" s="51"/>
      <c r="V1" s="51"/>
      <c r="W1" s="51"/>
    </row>
    <row r="2" spans="3:23" s="50" customFormat="1" ht="15.75" customHeight="1" thickTop="1">
      <c r="C2" s="52"/>
      <c r="D2" s="52"/>
      <c r="E2" s="52"/>
      <c r="F2" s="52"/>
      <c r="G2" s="52"/>
      <c r="H2" s="52"/>
      <c r="I2" s="52"/>
      <c r="J2" s="53"/>
      <c r="K2" s="53"/>
      <c r="S2" s="51"/>
      <c r="U2" s="51"/>
      <c r="V2" s="51"/>
      <c r="W2" s="51"/>
    </row>
    <row r="3" spans="3:23" s="50" customFormat="1" ht="15" customHeight="1">
      <c r="C3" s="109" t="s">
        <v>57</v>
      </c>
      <c r="D3" s="109"/>
      <c r="E3" s="109"/>
      <c r="F3" s="109"/>
      <c r="G3" s="109"/>
      <c r="H3" s="109"/>
      <c r="I3" s="109"/>
      <c r="J3" s="109"/>
      <c r="K3" s="109"/>
      <c r="S3" s="51"/>
      <c r="U3" s="51"/>
      <c r="V3" s="51"/>
      <c r="W3" s="51"/>
    </row>
    <row r="4" spans="12:23" s="53" customFormat="1" ht="15.75" customHeight="1">
      <c r="L4" s="29"/>
      <c r="S4" s="54"/>
      <c r="U4" s="54"/>
      <c r="V4" s="54"/>
      <c r="W4" s="54"/>
    </row>
    <row r="5" spans="1:23" s="53" customFormat="1" ht="23.25" customHeight="1" thickBot="1">
      <c r="A5" s="106" t="s">
        <v>27</v>
      </c>
      <c r="B5" s="107"/>
      <c r="C5" s="110" t="s">
        <v>30</v>
      </c>
      <c r="D5" s="110"/>
      <c r="E5" s="110"/>
      <c r="F5" s="110"/>
      <c r="G5" s="110"/>
      <c r="H5" s="110"/>
      <c r="I5" s="110"/>
      <c r="J5" s="110"/>
      <c r="K5" s="110"/>
      <c r="S5" s="54"/>
      <c r="U5" s="54"/>
      <c r="V5" s="54"/>
      <c r="W5" s="54"/>
    </row>
    <row r="6" spans="1:23" s="53" customFormat="1" ht="54" customHeight="1" thickBot="1" thickTop="1">
      <c r="A6" s="55" t="s">
        <v>1</v>
      </c>
      <c r="B6" s="55" t="s">
        <v>8</v>
      </c>
      <c r="C6" s="111">
        <f>IF(SUM(AB11:AB502)&gt;0,"GNUPs for an entire NDC have been left blank. This indicates that you do not want to submit an offer on that NDC. Please confirm by putting a note in the MFR Confirmations column for that NDC.","")</f>
      </c>
      <c r="D6" s="64">
        <f>IF(SUM(AE11:AE502)&gt;0,"An NDC has been left blank, please correct.","")</f>
      </c>
      <c r="E6" s="56"/>
      <c r="F6" s="56"/>
      <c r="G6" s="112">
        <f>IF(AC11&gt;0,"Company Name is missing. Please enter it into cell B11","")</f>
      </c>
      <c r="H6" s="112"/>
      <c r="I6" s="113">
        <f>IF((COUNTIF($I$11:$I$502,0)&gt;0),"One or more products have a GNUP of zero indicating a guaranteed rebate of 100% of WAC.  If you do not wish to 
offer a GNUP please leave the GNUP column blank.","")</f>
      </c>
      <c r="J6" s="113"/>
      <c r="K6" s="113"/>
      <c r="S6" s="54"/>
      <c r="U6" s="54"/>
      <c r="V6" s="54"/>
      <c r="W6" s="54"/>
    </row>
    <row r="7" spans="1:23" s="53" customFormat="1" ht="54" customHeight="1" thickBot="1" thickTop="1">
      <c r="A7" s="55" t="s">
        <v>48</v>
      </c>
      <c r="B7" s="55" t="s">
        <v>2</v>
      </c>
      <c r="C7" s="111"/>
      <c r="D7" s="64">
        <f>IF(SUMPRODUCT(--(ISNUMBER(FIND({"-"},$D$11:$D$502))))&gt;0,"Please remove all dashes from your NDCs.","")</f>
      </c>
      <c r="E7" s="112">
        <f>IF(SUM(W11:W502)&gt;0,"WAC price is  either null, text, or 0.  A WAC price is REQUIRED for all products.","")</f>
      </c>
      <c r="F7" s="112"/>
      <c r="G7" s="112">
        <f>IF(SUMPRODUCT(--(R12:R498&lt;R11:R497))&gt;0,"Please do not leave
 any blank rows 
between offer lines","")</f>
      </c>
      <c r="H7" s="112"/>
      <c r="I7" s="113">
        <f>IF(COUNTIF($O$11:$O$502,"SRPU &gt;70%")&gt;0,"The Supplemental Rebate is greater than 70% off WAC for 
one or more of your NDCs. They are indicated in column O.  Please confirm this is your intent before submission.","")</f>
      </c>
      <c r="J7" s="113"/>
      <c r="K7" s="113"/>
      <c r="S7" s="54"/>
      <c r="U7" s="54"/>
      <c r="V7" s="54"/>
      <c r="W7" s="54"/>
    </row>
    <row r="8" spans="1:23" s="53" customFormat="1" ht="54" customHeight="1" thickTop="1">
      <c r="A8" s="108" t="s">
        <v>28</v>
      </c>
      <c r="B8" s="108"/>
      <c r="C8" s="111"/>
      <c r="D8" s="64">
        <f>IF(SUMPRODUCT((D11:D502="")+(LEN(D11:D502)=11))=ROWS(D11:D502)=FALSE,"All NDCs
must be
eleven digits.","")</f>
      </c>
      <c r="E8" s="114">
        <f>IF(COUNTIF($N$11:$N$502,"NSRPU")&gt;0,"One or more of the GNUPS entered creates  a negative supplemental rebate.  They are indicated with a  NSRPU in column N.  Please confirm this is your intent before submission.","")</f>
      </c>
      <c r="F8" s="114"/>
      <c r="G8" s="114"/>
      <c r="H8" s="114"/>
      <c r="I8" s="57"/>
      <c r="S8" s="54"/>
      <c r="U8" s="54"/>
      <c r="V8" s="54"/>
      <c r="W8" s="54"/>
    </row>
    <row r="9" spans="1:23" s="50" customFormat="1" ht="21" customHeight="1" thickBot="1">
      <c r="A9" s="107" t="s">
        <v>29</v>
      </c>
      <c r="B9" s="107"/>
      <c r="C9" s="58"/>
      <c r="D9" s="58"/>
      <c r="E9" s="59"/>
      <c r="F9" s="60"/>
      <c r="G9" s="61"/>
      <c r="H9" s="62"/>
      <c r="I9" s="63"/>
      <c r="J9" s="51"/>
      <c r="Q9" s="53"/>
      <c r="S9" s="51"/>
      <c r="U9" s="51"/>
      <c r="V9" s="51"/>
      <c r="W9" s="51"/>
    </row>
    <row r="10" spans="1:31" s="43" customFormat="1" ht="63.75" thickBot="1">
      <c r="A10" s="75" t="s">
        <v>17</v>
      </c>
      <c r="B10" s="76" t="s">
        <v>0</v>
      </c>
      <c r="C10" s="76" t="s">
        <v>16</v>
      </c>
      <c r="D10" s="76" t="s">
        <v>3</v>
      </c>
      <c r="E10" s="76" t="s">
        <v>22</v>
      </c>
      <c r="F10" s="76" t="s">
        <v>23</v>
      </c>
      <c r="G10" s="76" t="s">
        <v>25</v>
      </c>
      <c r="H10" s="76" t="s">
        <v>4</v>
      </c>
      <c r="I10" s="76" t="s">
        <v>10</v>
      </c>
      <c r="J10" s="76"/>
      <c r="K10" s="77" t="s">
        <v>26</v>
      </c>
      <c r="L10" s="65" t="s">
        <v>47</v>
      </c>
      <c r="Q10" s="33" t="s">
        <v>42</v>
      </c>
      <c r="R10" s="28" t="s">
        <v>31</v>
      </c>
      <c r="S10" s="34" t="s">
        <v>32</v>
      </c>
      <c r="T10" s="33" t="s">
        <v>43</v>
      </c>
      <c r="U10" s="38" t="s">
        <v>33</v>
      </c>
      <c r="V10" s="39" t="s">
        <v>34</v>
      </c>
      <c r="W10" s="40" t="s">
        <v>44</v>
      </c>
      <c r="X10" s="30" t="s">
        <v>35</v>
      </c>
      <c r="Y10" s="30" t="s">
        <v>36</v>
      </c>
      <c r="Z10" s="30" t="s">
        <v>37</v>
      </c>
      <c r="AA10" s="36" t="s">
        <v>38</v>
      </c>
      <c r="AB10" s="37" t="s">
        <v>45</v>
      </c>
      <c r="AC10" s="36" t="s">
        <v>39</v>
      </c>
      <c r="AD10" s="36" t="s">
        <v>40</v>
      </c>
      <c r="AE10" s="36" t="s">
        <v>41</v>
      </c>
    </row>
    <row r="11" spans="1:36" s="14" customFormat="1" ht="17.25" customHeight="1">
      <c r="A11" s="66" t="s">
        <v>49</v>
      </c>
      <c r="B11" s="16"/>
      <c r="C11" s="44"/>
      <c r="D11" s="44"/>
      <c r="E11" s="72" t="s">
        <v>56</v>
      </c>
      <c r="F11" s="17" t="s">
        <v>24</v>
      </c>
      <c r="G11" s="47"/>
      <c r="H11" s="17" t="s">
        <v>9</v>
      </c>
      <c r="I11" s="18"/>
      <c r="J11" s="18"/>
      <c r="K11" s="67" t="s">
        <v>18</v>
      </c>
      <c r="L11" s="25"/>
      <c r="N11" s="42">
        <f>IF(T11=TRUE,0,IF(S11&lt;0,"NSRPU",0))</f>
        <v>0</v>
      </c>
      <c r="O11" s="42">
        <f>IF(T11=TRUE,0,IF((S11/G11)&gt;0.7,"SRPU &gt;70%",0))</f>
        <v>0</v>
      </c>
      <c r="P11" s="43"/>
      <c r="Q11" s="31">
        <f>IF(I11="",0,IF(AND(I11&lt;&gt;"",G11=""),1,0))</f>
        <v>0</v>
      </c>
      <c r="R11" s="31">
        <f>IF(D11="",1,0)</f>
        <v>1</v>
      </c>
      <c r="S11" s="35">
        <f>IF(OR(ISTEXT(G11),ISTEXT(I11))=TRUE,0,G11-I11)</f>
        <v>0</v>
      </c>
      <c r="T11" s="31" t="b">
        <f>OR(ISTEXT(G11),ISTEXT(I11),ISBLANK(G11),ISBLANK(I11))</f>
        <v>1</v>
      </c>
      <c r="U11" s="41" t="str">
        <f>IF(ISERR(G11-G11),"1",IF(G11-G11=0,"0","1"))</f>
        <v>0</v>
      </c>
      <c r="V11" s="41">
        <f>IF(AND(D11&lt;&gt;"",G11=0),1,0)</f>
        <v>0</v>
      </c>
      <c r="W11" s="41">
        <f>U11+V11</f>
        <v>0</v>
      </c>
      <c r="X11" s="32"/>
      <c r="Y11" s="32"/>
      <c r="Z11" s="32"/>
      <c r="AA11" s="32">
        <f>IF(AND(D11&lt;&gt;"",I11=0),1,0)</f>
        <v>0</v>
      </c>
      <c r="AB11" s="32">
        <f>IF(AND(D11&lt;&gt;"",I11="",I12="",I13="",I14=""),1,0)</f>
        <v>0</v>
      </c>
      <c r="AC11" s="32">
        <f>IF(AND(D11&lt;&gt;"",B11=""),1,0)</f>
        <v>0</v>
      </c>
      <c r="AD11" s="32">
        <f>AA11+AB11</f>
        <v>0</v>
      </c>
      <c r="AE11" s="30">
        <f>IF(AND(D11="",OR(G11&lt;&gt;"",I11&lt;&gt;"")),1,0)</f>
        <v>0</v>
      </c>
      <c r="AF11" s="43"/>
      <c r="AG11" s="43"/>
      <c r="AH11" s="43"/>
      <c r="AI11" s="43"/>
      <c r="AJ11" s="43">
        <f>IF(D11="","",TEXT(D11,"00000000000"))</f>
      </c>
    </row>
    <row r="12" spans="1:36" s="14" customFormat="1" ht="17.25" customHeight="1">
      <c r="A12" s="68" t="s">
        <v>49</v>
      </c>
      <c r="B12" s="20"/>
      <c r="C12" s="45">
        <f>IF(C11="","",C11)</f>
      </c>
      <c r="D12" s="45">
        <f>IF(D11="","",D11)</f>
      </c>
      <c r="E12" s="73" t="s">
        <v>56</v>
      </c>
      <c r="F12" s="19" t="s">
        <v>24</v>
      </c>
      <c r="G12" s="48">
        <f>IF(G11="","",G11)</f>
      </c>
      <c r="H12" s="19" t="s">
        <v>9</v>
      </c>
      <c r="I12" s="21"/>
      <c r="J12" s="21"/>
      <c r="K12" s="69" t="s">
        <v>19</v>
      </c>
      <c r="L12" s="26"/>
      <c r="N12" s="42">
        <f aca="true" t="shared" si="0" ref="N12:N75">IF(T12=TRUE,0,IF(S12&lt;0,"NSRPU",0))</f>
        <v>0</v>
      </c>
      <c r="O12" s="42">
        <f aca="true" t="shared" si="1" ref="O12:O75">IF(T12=TRUE,0,IF((S12/G12)&gt;0.7,"SRPU &gt;70%",0))</f>
        <v>0</v>
      </c>
      <c r="P12" s="43"/>
      <c r="Q12" s="31">
        <f aca="true" t="shared" si="2" ref="Q12:Q75">IF(I12="",0,IF(AND(I12&lt;&gt;"",G12=""),1,0))</f>
        <v>0</v>
      </c>
      <c r="R12" s="31">
        <f aca="true" t="shared" si="3" ref="R12:R75">IF(D12="",1,0)</f>
        <v>1</v>
      </c>
      <c r="S12" s="35">
        <f aca="true" t="shared" si="4" ref="S12:S75">IF(OR(ISTEXT(G12),ISTEXT(I12))=TRUE,0,G12-I12)</f>
        <v>0</v>
      </c>
      <c r="T12" s="31" t="b">
        <f aca="true" t="shared" si="5" ref="T12:T75">OR(ISTEXT(G12),ISTEXT(I12),ISBLANK(G12),ISBLANK(I12))</f>
        <v>1</v>
      </c>
      <c r="U12" s="41"/>
      <c r="V12" s="41">
        <f aca="true" t="shared" si="6" ref="V12:V75">IF(AND(D12&lt;&gt;"",G12=0),1,0)</f>
        <v>0</v>
      </c>
      <c r="W12" s="41">
        <f aca="true" t="shared" si="7" ref="W12:W75">U12+V12</f>
        <v>0</v>
      </c>
      <c r="X12" s="43"/>
      <c r="Y12" s="43"/>
      <c r="Z12" s="43"/>
      <c r="AA12" s="32">
        <f aca="true" t="shared" si="8" ref="AA12:AA75">IF(AND(D12&lt;&gt;"",I12=0),1,0)</f>
        <v>0</v>
      </c>
      <c r="AB12" s="32">
        <f>IF(AND(D11&lt;&gt;"",I11="",I12="",I13="",I14=""),1,0)</f>
        <v>0</v>
      </c>
      <c r="AC12" s="32">
        <f aca="true" t="shared" si="9" ref="AC12:AC75">IF(AND(D12&lt;&gt;"",B12=""),1,0)</f>
        <v>0</v>
      </c>
      <c r="AD12" s="32">
        <f aca="true" t="shared" si="10" ref="AD12:AD75">AA12+AB12</f>
        <v>0</v>
      </c>
      <c r="AE12" s="30">
        <f aca="true" t="shared" si="11" ref="AE12:AE75">IF(AND(D12="",OR(G12&lt;&gt;"",I12&lt;&gt;"")),1,0)</f>
        <v>0</v>
      </c>
      <c r="AF12" s="43"/>
      <c r="AG12" s="43"/>
      <c r="AH12" s="43"/>
      <c r="AI12" s="43"/>
      <c r="AJ12" s="43">
        <f aca="true" t="shared" si="12" ref="AJ12:AJ75">IF(D12="","",TEXT(D12,"00000000000"))</f>
      </c>
    </row>
    <row r="13" spans="1:36" s="14" customFormat="1" ht="17.25" customHeight="1">
      <c r="A13" s="68" t="s">
        <v>49</v>
      </c>
      <c r="B13" s="20"/>
      <c r="C13" s="45">
        <f>IF(C11="","",C11)</f>
      </c>
      <c r="D13" s="45">
        <f>IF(D11="","",D11)</f>
      </c>
      <c r="E13" s="73" t="s">
        <v>56</v>
      </c>
      <c r="F13" s="19" t="s">
        <v>24</v>
      </c>
      <c r="G13" s="48">
        <f>IF(G11="","",G11)</f>
      </c>
      <c r="H13" s="19" t="s">
        <v>9</v>
      </c>
      <c r="I13" s="21"/>
      <c r="J13" s="21"/>
      <c r="K13" s="69" t="s">
        <v>20</v>
      </c>
      <c r="L13" s="26"/>
      <c r="N13" s="42">
        <f t="shared" si="0"/>
        <v>0</v>
      </c>
      <c r="O13" s="42">
        <f t="shared" si="1"/>
        <v>0</v>
      </c>
      <c r="P13" s="43"/>
      <c r="Q13" s="31">
        <f t="shared" si="2"/>
        <v>0</v>
      </c>
      <c r="R13" s="31">
        <f t="shared" si="3"/>
        <v>1</v>
      </c>
      <c r="S13" s="35">
        <f t="shared" si="4"/>
        <v>0</v>
      </c>
      <c r="T13" s="31" t="b">
        <f t="shared" si="5"/>
        <v>1</v>
      </c>
      <c r="U13" s="41"/>
      <c r="V13" s="41">
        <f t="shared" si="6"/>
        <v>0</v>
      </c>
      <c r="W13" s="41">
        <f t="shared" si="7"/>
        <v>0</v>
      </c>
      <c r="X13" s="43"/>
      <c r="Y13" s="43"/>
      <c r="Z13" s="43"/>
      <c r="AA13" s="32">
        <f t="shared" si="8"/>
        <v>0</v>
      </c>
      <c r="AB13" s="32">
        <f>IF(AND(D11&lt;&gt;"",I11="",I12="",I13="",I14=""),1,0)</f>
        <v>0</v>
      </c>
      <c r="AC13" s="32">
        <f t="shared" si="9"/>
        <v>0</v>
      </c>
      <c r="AD13" s="32">
        <f t="shared" si="10"/>
        <v>0</v>
      </c>
      <c r="AE13" s="30">
        <f t="shared" si="11"/>
        <v>0</v>
      </c>
      <c r="AF13" s="43"/>
      <c r="AG13" s="43"/>
      <c r="AH13" s="43"/>
      <c r="AI13" s="43"/>
      <c r="AJ13" s="43">
        <f t="shared" si="12"/>
      </c>
    </row>
    <row r="14" spans="1:36" s="14" customFormat="1" ht="17.25" customHeight="1">
      <c r="A14" s="70" t="s">
        <v>49</v>
      </c>
      <c r="B14" s="23"/>
      <c r="C14" s="46">
        <f>IF(C11="","",C11)</f>
      </c>
      <c r="D14" s="46">
        <f>IF(D11="","",D11)</f>
      </c>
      <c r="E14" s="74" t="s">
        <v>56</v>
      </c>
      <c r="F14" s="22" t="s">
        <v>24</v>
      </c>
      <c r="G14" s="49">
        <f>IF(G11="","",G11)</f>
      </c>
      <c r="H14" s="22" t="s">
        <v>9</v>
      </c>
      <c r="I14" s="24"/>
      <c r="J14" s="24"/>
      <c r="K14" s="71" t="s">
        <v>21</v>
      </c>
      <c r="L14" s="27"/>
      <c r="N14" s="42">
        <f t="shared" si="0"/>
        <v>0</v>
      </c>
      <c r="O14" s="42">
        <f t="shared" si="1"/>
        <v>0</v>
      </c>
      <c r="P14" s="43"/>
      <c r="Q14" s="31">
        <f t="shared" si="2"/>
        <v>0</v>
      </c>
      <c r="R14" s="31">
        <f t="shared" si="3"/>
        <v>1</v>
      </c>
      <c r="S14" s="35">
        <f t="shared" si="4"/>
        <v>0</v>
      </c>
      <c r="T14" s="31" t="b">
        <f t="shared" si="5"/>
        <v>1</v>
      </c>
      <c r="U14" s="41"/>
      <c r="V14" s="41">
        <f t="shared" si="6"/>
        <v>0</v>
      </c>
      <c r="W14" s="41">
        <f t="shared" si="7"/>
        <v>0</v>
      </c>
      <c r="X14" s="43"/>
      <c r="Y14" s="43"/>
      <c r="Z14" s="43"/>
      <c r="AA14" s="32">
        <f t="shared" si="8"/>
        <v>0</v>
      </c>
      <c r="AB14" s="32">
        <f>IF(AND(D11&lt;&gt;"",I11="",I12="",I13="",I14=""),1,0)</f>
        <v>0</v>
      </c>
      <c r="AC14" s="32">
        <f t="shared" si="9"/>
        <v>0</v>
      </c>
      <c r="AD14" s="32">
        <f t="shared" si="10"/>
        <v>0</v>
      </c>
      <c r="AE14" s="30">
        <f t="shared" si="11"/>
        <v>0</v>
      </c>
      <c r="AF14" s="43"/>
      <c r="AG14" s="43"/>
      <c r="AH14" s="43"/>
      <c r="AI14" s="43"/>
      <c r="AJ14" s="43">
        <f t="shared" si="12"/>
      </c>
    </row>
    <row r="15" spans="1:36" s="14" customFormat="1" ht="17.25" customHeight="1">
      <c r="A15" s="66" t="s">
        <v>49</v>
      </c>
      <c r="B15" s="16"/>
      <c r="C15" s="44"/>
      <c r="D15" s="44"/>
      <c r="E15" s="72" t="s">
        <v>56</v>
      </c>
      <c r="F15" s="17" t="s">
        <v>24</v>
      </c>
      <c r="G15" s="47"/>
      <c r="H15" s="17" t="s">
        <v>9</v>
      </c>
      <c r="I15" s="18"/>
      <c r="J15" s="18"/>
      <c r="K15" s="67" t="s">
        <v>18</v>
      </c>
      <c r="L15" s="25"/>
      <c r="N15" s="42">
        <f t="shared" si="0"/>
        <v>0</v>
      </c>
      <c r="O15" s="42">
        <f t="shared" si="1"/>
        <v>0</v>
      </c>
      <c r="P15" s="43"/>
      <c r="Q15" s="31">
        <f t="shared" si="2"/>
        <v>0</v>
      </c>
      <c r="R15" s="31">
        <f t="shared" si="3"/>
        <v>1</v>
      </c>
      <c r="S15" s="35">
        <f t="shared" si="4"/>
        <v>0</v>
      </c>
      <c r="T15" s="31" t="b">
        <f t="shared" si="5"/>
        <v>1</v>
      </c>
      <c r="U15" s="41" t="str">
        <f>IF(ISERR(G15-G15),"1",IF(G15-G15=0,"0","1"))</f>
        <v>0</v>
      </c>
      <c r="V15" s="41">
        <f t="shared" si="6"/>
        <v>0</v>
      </c>
      <c r="W15" s="41">
        <f t="shared" si="7"/>
        <v>0</v>
      </c>
      <c r="X15" s="43"/>
      <c r="Y15" s="43"/>
      <c r="Z15" s="43"/>
      <c r="AA15" s="32">
        <f t="shared" si="8"/>
        <v>0</v>
      </c>
      <c r="AB15" s="32">
        <f>IF(AND(D15&lt;&gt;"",I15="",I16="",I17="",I18=""),1,0)</f>
        <v>0</v>
      </c>
      <c r="AC15" s="32">
        <f t="shared" si="9"/>
        <v>0</v>
      </c>
      <c r="AD15" s="32">
        <f t="shared" si="10"/>
        <v>0</v>
      </c>
      <c r="AE15" s="30">
        <f t="shared" si="11"/>
        <v>0</v>
      </c>
      <c r="AF15" s="43"/>
      <c r="AG15" s="43"/>
      <c r="AH15" s="43"/>
      <c r="AI15" s="43"/>
      <c r="AJ15" s="43">
        <f t="shared" si="12"/>
      </c>
    </row>
    <row r="16" spans="1:36" s="14" customFormat="1" ht="17.25" customHeight="1">
      <c r="A16" s="68" t="s">
        <v>49</v>
      </c>
      <c r="B16" s="20"/>
      <c r="C16" s="45">
        <f>IF(C15="","",C15)</f>
      </c>
      <c r="D16" s="45">
        <f>IF(D15="","",D15)</f>
      </c>
      <c r="E16" s="73" t="s">
        <v>56</v>
      </c>
      <c r="F16" s="19" t="s">
        <v>24</v>
      </c>
      <c r="G16" s="48">
        <f>IF(G15="","",G15)</f>
      </c>
      <c r="H16" s="19" t="s">
        <v>9</v>
      </c>
      <c r="I16" s="21"/>
      <c r="J16" s="21"/>
      <c r="K16" s="69" t="s">
        <v>19</v>
      </c>
      <c r="L16" s="26"/>
      <c r="N16" s="42">
        <f t="shared" si="0"/>
        <v>0</v>
      </c>
      <c r="O16" s="42">
        <f t="shared" si="1"/>
        <v>0</v>
      </c>
      <c r="P16" s="43"/>
      <c r="Q16" s="31">
        <f t="shared" si="2"/>
        <v>0</v>
      </c>
      <c r="R16" s="31">
        <f t="shared" si="3"/>
        <v>1</v>
      </c>
      <c r="S16" s="35">
        <f t="shared" si="4"/>
        <v>0</v>
      </c>
      <c r="T16" s="31" t="b">
        <f t="shared" si="5"/>
        <v>1</v>
      </c>
      <c r="U16" s="41"/>
      <c r="V16" s="41">
        <f t="shared" si="6"/>
        <v>0</v>
      </c>
      <c r="W16" s="41">
        <f t="shared" si="7"/>
        <v>0</v>
      </c>
      <c r="X16" s="43"/>
      <c r="Y16" s="43"/>
      <c r="Z16" s="43"/>
      <c r="AA16" s="32">
        <f t="shared" si="8"/>
        <v>0</v>
      </c>
      <c r="AB16" s="32">
        <f>IF(AND(D15&lt;&gt;"",I15="",I16="",I17="",I18=""),1,0)</f>
        <v>0</v>
      </c>
      <c r="AC16" s="32">
        <f t="shared" si="9"/>
        <v>0</v>
      </c>
      <c r="AD16" s="32">
        <f t="shared" si="10"/>
        <v>0</v>
      </c>
      <c r="AE16" s="30">
        <f t="shared" si="11"/>
        <v>0</v>
      </c>
      <c r="AF16" s="43"/>
      <c r="AG16" s="43"/>
      <c r="AH16" s="43"/>
      <c r="AI16" s="43"/>
      <c r="AJ16" s="43">
        <f t="shared" si="12"/>
      </c>
    </row>
    <row r="17" spans="1:36" s="14" customFormat="1" ht="17.25" customHeight="1">
      <c r="A17" s="68" t="s">
        <v>49</v>
      </c>
      <c r="B17" s="20"/>
      <c r="C17" s="45">
        <f>IF(C15="","",C15)</f>
      </c>
      <c r="D17" s="45">
        <f>IF(D15="","",D15)</f>
      </c>
      <c r="E17" s="73" t="s">
        <v>56</v>
      </c>
      <c r="F17" s="19" t="s">
        <v>24</v>
      </c>
      <c r="G17" s="48">
        <f>IF(G15="","",G15)</f>
      </c>
      <c r="H17" s="19" t="s">
        <v>9</v>
      </c>
      <c r="I17" s="21"/>
      <c r="J17" s="21"/>
      <c r="K17" s="69" t="s">
        <v>20</v>
      </c>
      <c r="L17" s="26"/>
      <c r="N17" s="42">
        <f t="shared" si="0"/>
        <v>0</v>
      </c>
      <c r="O17" s="42">
        <f t="shared" si="1"/>
        <v>0</v>
      </c>
      <c r="P17" s="43"/>
      <c r="Q17" s="31">
        <f t="shared" si="2"/>
        <v>0</v>
      </c>
      <c r="R17" s="31">
        <f t="shared" si="3"/>
        <v>1</v>
      </c>
      <c r="S17" s="35">
        <f t="shared" si="4"/>
        <v>0</v>
      </c>
      <c r="T17" s="31" t="b">
        <f t="shared" si="5"/>
        <v>1</v>
      </c>
      <c r="U17" s="41"/>
      <c r="V17" s="41">
        <f t="shared" si="6"/>
        <v>0</v>
      </c>
      <c r="W17" s="41">
        <f t="shared" si="7"/>
        <v>0</v>
      </c>
      <c r="X17" s="43"/>
      <c r="Y17" s="43"/>
      <c r="Z17" s="43"/>
      <c r="AA17" s="32">
        <f t="shared" si="8"/>
        <v>0</v>
      </c>
      <c r="AB17" s="32">
        <f>IF(AND(D15&lt;&gt;"",I15="",I16="",I17="",I18=""),1,0)</f>
        <v>0</v>
      </c>
      <c r="AC17" s="32">
        <f t="shared" si="9"/>
        <v>0</v>
      </c>
      <c r="AD17" s="32">
        <f t="shared" si="10"/>
        <v>0</v>
      </c>
      <c r="AE17" s="30">
        <f t="shared" si="11"/>
        <v>0</v>
      </c>
      <c r="AF17" s="43"/>
      <c r="AG17" s="43"/>
      <c r="AH17" s="43"/>
      <c r="AI17" s="43"/>
      <c r="AJ17" s="43">
        <f t="shared" si="12"/>
      </c>
    </row>
    <row r="18" spans="1:36" s="14" customFormat="1" ht="17.25" customHeight="1">
      <c r="A18" s="70" t="s">
        <v>49</v>
      </c>
      <c r="B18" s="23"/>
      <c r="C18" s="46">
        <f>IF(C15="","",C15)</f>
      </c>
      <c r="D18" s="46">
        <f>IF(D15="","",D15)</f>
      </c>
      <c r="E18" s="74" t="s">
        <v>56</v>
      </c>
      <c r="F18" s="22" t="s">
        <v>24</v>
      </c>
      <c r="G18" s="49">
        <f>IF(G15="","",G15)</f>
      </c>
      <c r="H18" s="22" t="s">
        <v>9</v>
      </c>
      <c r="I18" s="24"/>
      <c r="J18" s="24"/>
      <c r="K18" s="71" t="s">
        <v>21</v>
      </c>
      <c r="L18" s="27"/>
      <c r="N18" s="42">
        <f t="shared" si="0"/>
        <v>0</v>
      </c>
      <c r="O18" s="42">
        <f t="shared" si="1"/>
        <v>0</v>
      </c>
      <c r="P18" s="43"/>
      <c r="Q18" s="31">
        <f t="shared" si="2"/>
        <v>0</v>
      </c>
      <c r="R18" s="31">
        <f t="shared" si="3"/>
        <v>1</v>
      </c>
      <c r="S18" s="35">
        <f t="shared" si="4"/>
        <v>0</v>
      </c>
      <c r="T18" s="31" t="b">
        <f t="shared" si="5"/>
        <v>1</v>
      </c>
      <c r="U18" s="41"/>
      <c r="V18" s="41">
        <f t="shared" si="6"/>
        <v>0</v>
      </c>
      <c r="W18" s="41">
        <f t="shared" si="7"/>
        <v>0</v>
      </c>
      <c r="X18" s="43"/>
      <c r="Y18" s="43"/>
      <c r="Z18" s="43"/>
      <c r="AA18" s="32">
        <f t="shared" si="8"/>
        <v>0</v>
      </c>
      <c r="AB18" s="32">
        <f>IF(AND(D15&lt;&gt;"",I15="",I16="",I17="",I18=""),1,0)</f>
        <v>0</v>
      </c>
      <c r="AC18" s="32">
        <f t="shared" si="9"/>
        <v>0</v>
      </c>
      <c r="AD18" s="32">
        <f t="shared" si="10"/>
        <v>0</v>
      </c>
      <c r="AE18" s="30">
        <f t="shared" si="11"/>
        <v>0</v>
      </c>
      <c r="AF18" s="43"/>
      <c r="AG18" s="43"/>
      <c r="AH18" s="43"/>
      <c r="AI18" s="43"/>
      <c r="AJ18" s="43">
        <f t="shared" si="12"/>
      </c>
    </row>
    <row r="19" spans="1:36" s="14" customFormat="1" ht="17.25" customHeight="1">
      <c r="A19" s="66" t="s">
        <v>49</v>
      </c>
      <c r="B19" s="16"/>
      <c r="C19" s="44"/>
      <c r="D19" s="44"/>
      <c r="E19" s="72" t="s">
        <v>56</v>
      </c>
      <c r="F19" s="17" t="s">
        <v>24</v>
      </c>
      <c r="G19" s="47"/>
      <c r="H19" s="17" t="s">
        <v>9</v>
      </c>
      <c r="I19" s="18"/>
      <c r="J19" s="18"/>
      <c r="K19" s="67" t="s">
        <v>18</v>
      </c>
      <c r="L19" s="25"/>
      <c r="N19" s="42">
        <f t="shared" si="0"/>
        <v>0</v>
      </c>
      <c r="O19" s="42">
        <f t="shared" si="1"/>
        <v>0</v>
      </c>
      <c r="P19" s="43"/>
      <c r="Q19" s="31">
        <f t="shared" si="2"/>
        <v>0</v>
      </c>
      <c r="R19" s="31">
        <f t="shared" si="3"/>
        <v>1</v>
      </c>
      <c r="S19" s="35">
        <f t="shared" si="4"/>
        <v>0</v>
      </c>
      <c r="T19" s="31" t="b">
        <f t="shared" si="5"/>
        <v>1</v>
      </c>
      <c r="U19" s="41" t="str">
        <f>IF(ISERR(G19-G19),"1",IF(G19-G19=0,"0","1"))</f>
        <v>0</v>
      </c>
      <c r="V19" s="41">
        <f t="shared" si="6"/>
        <v>0</v>
      </c>
      <c r="W19" s="41">
        <f t="shared" si="7"/>
        <v>0</v>
      </c>
      <c r="X19" s="43"/>
      <c r="Y19" s="43"/>
      <c r="Z19" s="43"/>
      <c r="AA19" s="32">
        <f t="shared" si="8"/>
        <v>0</v>
      </c>
      <c r="AB19" s="32">
        <f>IF(AND(D19&lt;&gt;"",I19="",I20="",I21="",I22=""),1,0)</f>
        <v>0</v>
      </c>
      <c r="AC19" s="32">
        <f t="shared" si="9"/>
        <v>0</v>
      </c>
      <c r="AD19" s="32">
        <f t="shared" si="10"/>
        <v>0</v>
      </c>
      <c r="AE19" s="30">
        <f t="shared" si="11"/>
        <v>0</v>
      </c>
      <c r="AF19" s="43"/>
      <c r="AG19" s="43"/>
      <c r="AH19" s="43"/>
      <c r="AI19" s="43"/>
      <c r="AJ19" s="43">
        <f t="shared" si="12"/>
      </c>
    </row>
    <row r="20" spans="1:36" s="14" customFormat="1" ht="17.25" customHeight="1">
      <c r="A20" s="68" t="s">
        <v>49</v>
      </c>
      <c r="B20" s="20"/>
      <c r="C20" s="45">
        <f>IF(C19="","",C19)</f>
      </c>
      <c r="D20" s="45">
        <f>IF(D19="","",D19)</f>
      </c>
      <c r="E20" s="73" t="s">
        <v>56</v>
      </c>
      <c r="F20" s="19" t="s">
        <v>24</v>
      </c>
      <c r="G20" s="48">
        <f>IF(G19="","",G19)</f>
      </c>
      <c r="H20" s="19" t="s">
        <v>9</v>
      </c>
      <c r="I20" s="21"/>
      <c r="J20" s="21"/>
      <c r="K20" s="69" t="s">
        <v>19</v>
      </c>
      <c r="L20" s="26"/>
      <c r="N20" s="42">
        <f t="shared" si="0"/>
        <v>0</v>
      </c>
      <c r="O20" s="42">
        <f t="shared" si="1"/>
        <v>0</v>
      </c>
      <c r="P20" s="43"/>
      <c r="Q20" s="31">
        <f t="shared" si="2"/>
        <v>0</v>
      </c>
      <c r="R20" s="31">
        <f t="shared" si="3"/>
        <v>1</v>
      </c>
      <c r="S20" s="35">
        <f t="shared" si="4"/>
        <v>0</v>
      </c>
      <c r="T20" s="31" t="b">
        <f t="shared" si="5"/>
        <v>1</v>
      </c>
      <c r="U20" s="41"/>
      <c r="V20" s="41">
        <f t="shared" si="6"/>
        <v>0</v>
      </c>
      <c r="W20" s="41">
        <f t="shared" si="7"/>
        <v>0</v>
      </c>
      <c r="X20" s="43"/>
      <c r="Y20" s="43"/>
      <c r="Z20" s="43"/>
      <c r="AA20" s="32">
        <f t="shared" si="8"/>
        <v>0</v>
      </c>
      <c r="AB20" s="32">
        <f>IF(AND(D19&lt;&gt;"",I19="",I20="",I21="",I22=""),1,0)</f>
        <v>0</v>
      </c>
      <c r="AC20" s="32">
        <f t="shared" si="9"/>
        <v>0</v>
      </c>
      <c r="AD20" s="32">
        <f t="shared" si="10"/>
        <v>0</v>
      </c>
      <c r="AE20" s="30">
        <f t="shared" si="11"/>
        <v>0</v>
      </c>
      <c r="AF20" s="43"/>
      <c r="AG20" s="43"/>
      <c r="AH20" s="43"/>
      <c r="AI20" s="43"/>
      <c r="AJ20" s="43">
        <f t="shared" si="12"/>
      </c>
    </row>
    <row r="21" spans="1:36" s="14" customFormat="1" ht="17.25" customHeight="1">
      <c r="A21" s="68" t="s">
        <v>49</v>
      </c>
      <c r="B21" s="20"/>
      <c r="C21" s="45">
        <f>IF(C19="","",C19)</f>
      </c>
      <c r="D21" s="45">
        <f>IF(D19="","",D19)</f>
      </c>
      <c r="E21" s="73" t="s">
        <v>56</v>
      </c>
      <c r="F21" s="19" t="s">
        <v>24</v>
      </c>
      <c r="G21" s="48">
        <f>IF(G19="","",G19)</f>
      </c>
      <c r="H21" s="19" t="s">
        <v>9</v>
      </c>
      <c r="I21" s="21"/>
      <c r="J21" s="21"/>
      <c r="K21" s="69" t="s">
        <v>20</v>
      </c>
      <c r="L21" s="26"/>
      <c r="N21" s="42">
        <f t="shared" si="0"/>
        <v>0</v>
      </c>
      <c r="O21" s="42">
        <f t="shared" si="1"/>
        <v>0</v>
      </c>
      <c r="P21" s="43"/>
      <c r="Q21" s="31">
        <f t="shared" si="2"/>
        <v>0</v>
      </c>
      <c r="R21" s="31">
        <f t="shared" si="3"/>
        <v>1</v>
      </c>
      <c r="S21" s="35">
        <f t="shared" si="4"/>
        <v>0</v>
      </c>
      <c r="T21" s="31" t="b">
        <f t="shared" si="5"/>
        <v>1</v>
      </c>
      <c r="U21" s="41"/>
      <c r="V21" s="41">
        <f t="shared" si="6"/>
        <v>0</v>
      </c>
      <c r="W21" s="41">
        <f t="shared" si="7"/>
        <v>0</v>
      </c>
      <c r="X21" s="43"/>
      <c r="Y21" s="43"/>
      <c r="Z21" s="43"/>
      <c r="AA21" s="32">
        <f t="shared" si="8"/>
        <v>0</v>
      </c>
      <c r="AB21" s="32">
        <f>IF(AND(D19&lt;&gt;"",I19="",I20="",I21="",I22=""),1,0)</f>
        <v>0</v>
      </c>
      <c r="AC21" s="32">
        <f t="shared" si="9"/>
        <v>0</v>
      </c>
      <c r="AD21" s="32">
        <f t="shared" si="10"/>
        <v>0</v>
      </c>
      <c r="AE21" s="30">
        <f t="shared" si="11"/>
        <v>0</v>
      </c>
      <c r="AF21" s="43"/>
      <c r="AG21" s="43"/>
      <c r="AH21" s="43"/>
      <c r="AI21" s="43"/>
      <c r="AJ21" s="43">
        <f t="shared" si="12"/>
      </c>
    </row>
    <row r="22" spans="1:36" s="14" customFormat="1" ht="17.25" customHeight="1">
      <c r="A22" s="70" t="s">
        <v>49</v>
      </c>
      <c r="B22" s="23"/>
      <c r="C22" s="46">
        <f>IF(C19="","",C19)</f>
      </c>
      <c r="D22" s="46">
        <f>IF(D19="","",D19)</f>
      </c>
      <c r="E22" s="74" t="s">
        <v>56</v>
      </c>
      <c r="F22" s="22" t="s">
        <v>24</v>
      </c>
      <c r="G22" s="49">
        <f>IF(G19="","",G19)</f>
      </c>
      <c r="H22" s="22" t="s">
        <v>9</v>
      </c>
      <c r="I22" s="24"/>
      <c r="J22" s="24"/>
      <c r="K22" s="71" t="s">
        <v>21</v>
      </c>
      <c r="L22" s="27"/>
      <c r="N22" s="42">
        <f t="shared" si="0"/>
        <v>0</v>
      </c>
      <c r="O22" s="42">
        <f t="shared" si="1"/>
        <v>0</v>
      </c>
      <c r="P22" s="43"/>
      <c r="Q22" s="31">
        <f t="shared" si="2"/>
        <v>0</v>
      </c>
      <c r="R22" s="31">
        <f t="shared" si="3"/>
        <v>1</v>
      </c>
      <c r="S22" s="35">
        <f t="shared" si="4"/>
        <v>0</v>
      </c>
      <c r="T22" s="31" t="b">
        <f t="shared" si="5"/>
        <v>1</v>
      </c>
      <c r="U22" s="41"/>
      <c r="V22" s="41">
        <f t="shared" si="6"/>
        <v>0</v>
      </c>
      <c r="W22" s="41">
        <f t="shared" si="7"/>
        <v>0</v>
      </c>
      <c r="X22" s="43"/>
      <c r="Y22" s="43"/>
      <c r="Z22" s="43"/>
      <c r="AA22" s="32">
        <f t="shared" si="8"/>
        <v>0</v>
      </c>
      <c r="AB22" s="32">
        <f>IF(AND(D19&lt;&gt;"",I19="",I20="",I21="",I22=""),1,0)</f>
        <v>0</v>
      </c>
      <c r="AC22" s="32">
        <f t="shared" si="9"/>
        <v>0</v>
      </c>
      <c r="AD22" s="32">
        <f t="shared" si="10"/>
        <v>0</v>
      </c>
      <c r="AE22" s="30">
        <f t="shared" si="11"/>
        <v>0</v>
      </c>
      <c r="AF22" s="43"/>
      <c r="AG22" s="43"/>
      <c r="AH22" s="43"/>
      <c r="AI22" s="43"/>
      <c r="AJ22" s="43">
        <f t="shared" si="12"/>
      </c>
    </row>
    <row r="23" spans="1:36" s="14" customFormat="1" ht="17.25" customHeight="1">
      <c r="A23" s="66" t="s">
        <v>49</v>
      </c>
      <c r="B23" s="16"/>
      <c r="C23" s="44"/>
      <c r="D23" s="44"/>
      <c r="E23" s="72" t="s">
        <v>56</v>
      </c>
      <c r="F23" s="17" t="s">
        <v>24</v>
      </c>
      <c r="G23" s="47"/>
      <c r="H23" s="17" t="s">
        <v>9</v>
      </c>
      <c r="I23" s="18"/>
      <c r="J23" s="18"/>
      <c r="K23" s="67" t="s">
        <v>18</v>
      </c>
      <c r="L23" s="25"/>
      <c r="N23" s="42">
        <f t="shared" si="0"/>
        <v>0</v>
      </c>
      <c r="O23" s="42">
        <f t="shared" si="1"/>
        <v>0</v>
      </c>
      <c r="P23" s="43"/>
      <c r="Q23" s="31">
        <f t="shared" si="2"/>
        <v>0</v>
      </c>
      <c r="R23" s="31">
        <f t="shared" si="3"/>
        <v>1</v>
      </c>
      <c r="S23" s="35">
        <f t="shared" si="4"/>
        <v>0</v>
      </c>
      <c r="T23" s="31" t="b">
        <f t="shared" si="5"/>
        <v>1</v>
      </c>
      <c r="U23" s="41" t="str">
        <f>IF(ISERR(G23-G23),"1",IF(G23-G23=0,"0","1"))</f>
        <v>0</v>
      </c>
      <c r="V23" s="41">
        <f t="shared" si="6"/>
        <v>0</v>
      </c>
      <c r="W23" s="41">
        <f t="shared" si="7"/>
        <v>0</v>
      </c>
      <c r="X23" s="43"/>
      <c r="Y23" s="43"/>
      <c r="Z23" s="43"/>
      <c r="AA23" s="32">
        <f t="shared" si="8"/>
        <v>0</v>
      </c>
      <c r="AB23" s="32">
        <f>IF(AND(D23&lt;&gt;"",I23="",I24="",I25="",I26=""),1,0)</f>
        <v>0</v>
      </c>
      <c r="AC23" s="32">
        <f t="shared" si="9"/>
        <v>0</v>
      </c>
      <c r="AD23" s="32">
        <f t="shared" si="10"/>
        <v>0</v>
      </c>
      <c r="AE23" s="30">
        <f t="shared" si="11"/>
        <v>0</v>
      </c>
      <c r="AF23" s="43"/>
      <c r="AG23" s="43"/>
      <c r="AH23" s="43"/>
      <c r="AI23" s="43"/>
      <c r="AJ23" s="43">
        <f t="shared" si="12"/>
      </c>
    </row>
    <row r="24" spans="1:36" s="14" customFormat="1" ht="17.25" customHeight="1">
      <c r="A24" s="68" t="s">
        <v>49</v>
      </c>
      <c r="B24" s="20"/>
      <c r="C24" s="45">
        <f>IF(C23="","",C23)</f>
      </c>
      <c r="D24" s="45">
        <f>IF(D23="","",D23)</f>
      </c>
      <c r="E24" s="73" t="s">
        <v>56</v>
      </c>
      <c r="F24" s="19" t="s">
        <v>24</v>
      </c>
      <c r="G24" s="48">
        <f>IF(G23="","",G23)</f>
      </c>
      <c r="H24" s="19" t="s">
        <v>9</v>
      </c>
      <c r="I24" s="21"/>
      <c r="J24" s="21"/>
      <c r="K24" s="69" t="s">
        <v>19</v>
      </c>
      <c r="L24" s="26"/>
      <c r="N24" s="42">
        <f t="shared" si="0"/>
        <v>0</v>
      </c>
      <c r="O24" s="42">
        <f t="shared" si="1"/>
        <v>0</v>
      </c>
      <c r="P24" s="43"/>
      <c r="Q24" s="31">
        <f t="shared" si="2"/>
        <v>0</v>
      </c>
      <c r="R24" s="31">
        <f t="shared" si="3"/>
        <v>1</v>
      </c>
      <c r="S24" s="35">
        <f t="shared" si="4"/>
        <v>0</v>
      </c>
      <c r="T24" s="31" t="b">
        <f t="shared" si="5"/>
        <v>1</v>
      </c>
      <c r="U24" s="41"/>
      <c r="V24" s="41">
        <f t="shared" si="6"/>
        <v>0</v>
      </c>
      <c r="W24" s="41">
        <f t="shared" si="7"/>
        <v>0</v>
      </c>
      <c r="X24" s="43"/>
      <c r="Y24" s="43"/>
      <c r="Z24" s="43"/>
      <c r="AA24" s="32">
        <f t="shared" si="8"/>
        <v>0</v>
      </c>
      <c r="AB24" s="32">
        <f>IF(AND(D23&lt;&gt;"",I23="",I24="",I25="",I26=""),1,0)</f>
        <v>0</v>
      </c>
      <c r="AC24" s="32">
        <f t="shared" si="9"/>
        <v>0</v>
      </c>
      <c r="AD24" s="32">
        <f t="shared" si="10"/>
        <v>0</v>
      </c>
      <c r="AE24" s="30">
        <f t="shared" si="11"/>
        <v>0</v>
      </c>
      <c r="AF24" s="43"/>
      <c r="AG24" s="43"/>
      <c r="AH24" s="43"/>
      <c r="AI24" s="43"/>
      <c r="AJ24" s="43">
        <f t="shared" si="12"/>
      </c>
    </row>
    <row r="25" spans="1:36" s="14" customFormat="1" ht="17.25" customHeight="1">
      <c r="A25" s="68" t="s">
        <v>49</v>
      </c>
      <c r="B25" s="20"/>
      <c r="C25" s="45">
        <f>IF(C23="","",C23)</f>
      </c>
      <c r="D25" s="45">
        <f>IF(D23="","",D23)</f>
      </c>
      <c r="E25" s="73" t="s">
        <v>56</v>
      </c>
      <c r="F25" s="19" t="s">
        <v>24</v>
      </c>
      <c r="G25" s="48">
        <f>IF(G23="","",G23)</f>
      </c>
      <c r="H25" s="19" t="s">
        <v>9</v>
      </c>
      <c r="I25" s="21"/>
      <c r="J25" s="21"/>
      <c r="K25" s="69" t="s">
        <v>20</v>
      </c>
      <c r="L25" s="26"/>
      <c r="N25" s="42">
        <f t="shared" si="0"/>
        <v>0</v>
      </c>
      <c r="O25" s="42">
        <f t="shared" si="1"/>
        <v>0</v>
      </c>
      <c r="P25" s="43"/>
      <c r="Q25" s="31">
        <f t="shared" si="2"/>
        <v>0</v>
      </c>
      <c r="R25" s="31">
        <f t="shared" si="3"/>
        <v>1</v>
      </c>
      <c r="S25" s="35">
        <f t="shared" si="4"/>
        <v>0</v>
      </c>
      <c r="T25" s="31" t="b">
        <f t="shared" si="5"/>
        <v>1</v>
      </c>
      <c r="U25" s="41"/>
      <c r="V25" s="41">
        <f t="shared" si="6"/>
        <v>0</v>
      </c>
      <c r="W25" s="41">
        <f t="shared" si="7"/>
        <v>0</v>
      </c>
      <c r="X25" s="43"/>
      <c r="Y25" s="43"/>
      <c r="Z25" s="43"/>
      <c r="AA25" s="32">
        <f t="shared" si="8"/>
        <v>0</v>
      </c>
      <c r="AB25" s="32">
        <f>IF(AND(D23&lt;&gt;"",I23="",I24="",I25="",I26=""),1,0)</f>
        <v>0</v>
      </c>
      <c r="AC25" s="32">
        <f t="shared" si="9"/>
        <v>0</v>
      </c>
      <c r="AD25" s="32">
        <f t="shared" si="10"/>
        <v>0</v>
      </c>
      <c r="AE25" s="30">
        <f t="shared" si="11"/>
        <v>0</v>
      </c>
      <c r="AF25" s="43"/>
      <c r="AG25" s="43"/>
      <c r="AH25" s="43"/>
      <c r="AI25" s="43"/>
      <c r="AJ25" s="43">
        <f t="shared" si="12"/>
      </c>
    </row>
    <row r="26" spans="1:36" s="14" customFormat="1" ht="17.25" customHeight="1">
      <c r="A26" s="70" t="s">
        <v>49</v>
      </c>
      <c r="B26" s="23"/>
      <c r="C26" s="46">
        <f>IF(C23="","",C23)</f>
      </c>
      <c r="D26" s="46">
        <f>IF(D23="","",D23)</f>
      </c>
      <c r="E26" s="74" t="s">
        <v>56</v>
      </c>
      <c r="F26" s="22" t="s">
        <v>24</v>
      </c>
      <c r="G26" s="49">
        <f>IF(G23="","",G23)</f>
      </c>
      <c r="H26" s="22" t="s">
        <v>9</v>
      </c>
      <c r="I26" s="24"/>
      <c r="J26" s="24"/>
      <c r="K26" s="71" t="s">
        <v>21</v>
      </c>
      <c r="L26" s="27"/>
      <c r="N26" s="42">
        <f t="shared" si="0"/>
        <v>0</v>
      </c>
      <c r="O26" s="42">
        <f t="shared" si="1"/>
        <v>0</v>
      </c>
      <c r="P26" s="43"/>
      <c r="Q26" s="31">
        <f t="shared" si="2"/>
        <v>0</v>
      </c>
      <c r="R26" s="31">
        <f t="shared" si="3"/>
        <v>1</v>
      </c>
      <c r="S26" s="35">
        <f t="shared" si="4"/>
        <v>0</v>
      </c>
      <c r="T26" s="31" t="b">
        <f t="shared" si="5"/>
        <v>1</v>
      </c>
      <c r="U26" s="41"/>
      <c r="V26" s="41">
        <f t="shared" si="6"/>
        <v>0</v>
      </c>
      <c r="W26" s="41">
        <f t="shared" si="7"/>
        <v>0</v>
      </c>
      <c r="X26" s="43"/>
      <c r="Y26" s="43"/>
      <c r="Z26" s="43"/>
      <c r="AA26" s="32">
        <f t="shared" si="8"/>
        <v>0</v>
      </c>
      <c r="AB26" s="32">
        <f>IF(AND(D23&lt;&gt;"",I23="",I24="",I25="",I26=""),1,0)</f>
        <v>0</v>
      </c>
      <c r="AC26" s="32">
        <f t="shared" si="9"/>
        <v>0</v>
      </c>
      <c r="AD26" s="32">
        <f t="shared" si="10"/>
        <v>0</v>
      </c>
      <c r="AE26" s="30">
        <f t="shared" si="11"/>
        <v>0</v>
      </c>
      <c r="AF26" s="43"/>
      <c r="AG26" s="43"/>
      <c r="AH26" s="43"/>
      <c r="AI26" s="43"/>
      <c r="AJ26" s="43">
        <f t="shared" si="12"/>
      </c>
    </row>
    <row r="27" spans="1:36" s="14" customFormat="1" ht="17.25" customHeight="1">
      <c r="A27" s="66" t="s">
        <v>49</v>
      </c>
      <c r="B27" s="16"/>
      <c r="C27" s="44"/>
      <c r="D27" s="44"/>
      <c r="E27" s="72" t="s">
        <v>56</v>
      </c>
      <c r="F27" s="17" t="s">
        <v>24</v>
      </c>
      <c r="G27" s="47"/>
      <c r="H27" s="17" t="s">
        <v>9</v>
      </c>
      <c r="I27" s="18"/>
      <c r="J27" s="18"/>
      <c r="K27" s="67" t="s">
        <v>18</v>
      </c>
      <c r="L27" s="25"/>
      <c r="N27" s="42">
        <f t="shared" si="0"/>
        <v>0</v>
      </c>
      <c r="O27" s="42">
        <f t="shared" si="1"/>
        <v>0</v>
      </c>
      <c r="P27" s="43"/>
      <c r="Q27" s="31">
        <f t="shared" si="2"/>
        <v>0</v>
      </c>
      <c r="R27" s="31">
        <f t="shared" si="3"/>
        <v>1</v>
      </c>
      <c r="S27" s="35">
        <f t="shared" si="4"/>
        <v>0</v>
      </c>
      <c r="T27" s="31" t="b">
        <f t="shared" si="5"/>
        <v>1</v>
      </c>
      <c r="U27" s="41" t="str">
        <f>IF(ISERR(G27-G27),"1",IF(G27-G27=0,"0","1"))</f>
        <v>0</v>
      </c>
      <c r="V27" s="41">
        <f t="shared" si="6"/>
        <v>0</v>
      </c>
      <c r="W27" s="41">
        <f t="shared" si="7"/>
        <v>0</v>
      </c>
      <c r="X27" s="43"/>
      <c r="Y27" s="43"/>
      <c r="Z27" s="43"/>
      <c r="AA27" s="32">
        <f t="shared" si="8"/>
        <v>0</v>
      </c>
      <c r="AB27" s="32">
        <f>IF(AND(D27&lt;&gt;"",I27="",I28="",I29="",I30=""),1,0)</f>
        <v>0</v>
      </c>
      <c r="AC27" s="32">
        <f t="shared" si="9"/>
        <v>0</v>
      </c>
      <c r="AD27" s="32">
        <f t="shared" si="10"/>
        <v>0</v>
      </c>
      <c r="AE27" s="30">
        <f t="shared" si="11"/>
        <v>0</v>
      </c>
      <c r="AF27" s="43"/>
      <c r="AG27" s="43"/>
      <c r="AH27" s="43"/>
      <c r="AI27" s="43"/>
      <c r="AJ27" s="43">
        <f t="shared" si="12"/>
      </c>
    </row>
    <row r="28" spans="1:36" s="14" customFormat="1" ht="17.25" customHeight="1">
      <c r="A28" s="68" t="s">
        <v>49</v>
      </c>
      <c r="B28" s="20"/>
      <c r="C28" s="45">
        <f>IF(C27="","",C27)</f>
      </c>
      <c r="D28" s="45">
        <f>IF(D27="","",D27)</f>
      </c>
      <c r="E28" s="73" t="s">
        <v>56</v>
      </c>
      <c r="F28" s="19" t="s">
        <v>24</v>
      </c>
      <c r="G28" s="48">
        <f>IF(G27="","",G27)</f>
      </c>
      <c r="H28" s="19" t="s">
        <v>9</v>
      </c>
      <c r="I28" s="21"/>
      <c r="J28" s="21"/>
      <c r="K28" s="69" t="s">
        <v>19</v>
      </c>
      <c r="L28" s="26"/>
      <c r="N28" s="42">
        <f t="shared" si="0"/>
        <v>0</v>
      </c>
      <c r="O28" s="42">
        <f t="shared" si="1"/>
        <v>0</v>
      </c>
      <c r="P28" s="43"/>
      <c r="Q28" s="31">
        <f t="shared" si="2"/>
        <v>0</v>
      </c>
      <c r="R28" s="31">
        <f t="shared" si="3"/>
        <v>1</v>
      </c>
      <c r="S28" s="35">
        <f t="shared" si="4"/>
        <v>0</v>
      </c>
      <c r="T28" s="31" t="b">
        <f t="shared" si="5"/>
        <v>1</v>
      </c>
      <c r="U28" s="41"/>
      <c r="V28" s="41">
        <f t="shared" si="6"/>
        <v>0</v>
      </c>
      <c r="W28" s="41">
        <f t="shared" si="7"/>
        <v>0</v>
      </c>
      <c r="X28" s="43"/>
      <c r="Y28" s="43"/>
      <c r="Z28" s="43"/>
      <c r="AA28" s="32">
        <f t="shared" si="8"/>
        <v>0</v>
      </c>
      <c r="AB28" s="32">
        <f>IF(AND(D27&lt;&gt;"",I27="",I28="",I29="",I30=""),1,0)</f>
        <v>0</v>
      </c>
      <c r="AC28" s="32">
        <f t="shared" si="9"/>
        <v>0</v>
      </c>
      <c r="AD28" s="32">
        <f t="shared" si="10"/>
        <v>0</v>
      </c>
      <c r="AE28" s="30">
        <f t="shared" si="11"/>
        <v>0</v>
      </c>
      <c r="AF28" s="43"/>
      <c r="AG28" s="43"/>
      <c r="AH28" s="43"/>
      <c r="AI28" s="43"/>
      <c r="AJ28" s="43">
        <f t="shared" si="12"/>
      </c>
    </row>
    <row r="29" spans="1:36" s="14" customFormat="1" ht="17.25" customHeight="1">
      <c r="A29" s="68" t="s">
        <v>49</v>
      </c>
      <c r="B29" s="20"/>
      <c r="C29" s="45">
        <f>IF(C27="","",C27)</f>
      </c>
      <c r="D29" s="45">
        <f>IF(D27="","",D27)</f>
      </c>
      <c r="E29" s="73" t="s">
        <v>56</v>
      </c>
      <c r="F29" s="19" t="s">
        <v>24</v>
      </c>
      <c r="G29" s="48">
        <f>IF(G27="","",G27)</f>
      </c>
      <c r="H29" s="19" t="s">
        <v>9</v>
      </c>
      <c r="I29" s="21"/>
      <c r="J29" s="21"/>
      <c r="K29" s="69" t="s">
        <v>20</v>
      </c>
      <c r="L29" s="26"/>
      <c r="N29" s="42">
        <f t="shared" si="0"/>
        <v>0</v>
      </c>
      <c r="O29" s="42">
        <f t="shared" si="1"/>
        <v>0</v>
      </c>
      <c r="P29" s="43"/>
      <c r="Q29" s="31">
        <f t="shared" si="2"/>
        <v>0</v>
      </c>
      <c r="R29" s="31">
        <f t="shared" si="3"/>
        <v>1</v>
      </c>
      <c r="S29" s="35">
        <f t="shared" si="4"/>
        <v>0</v>
      </c>
      <c r="T29" s="31" t="b">
        <f t="shared" si="5"/>
        <v>1</v>
      </c>
      <c r="U29" s="41"/>
      <c r="V29" s="41">
        <f t="shared" si="6"/>
        <v>0</v>
      </c>
      <c r="W29" s="41">
        <f t="shared" si="7"/>
        <v>0</v>
      </c>
      <c r="X29" s="43"/>
      <c r="Y29" s="43"/>
      <c r="Z29" s="43"/>
      <c r="AA29" s="32">
        <f t="shared" si="8"/>
        <v>0</v>
      </c>
      <c r="AB29" s="32">
        <f>IF(AND(D27&lt;&gt;"",I27="",I28="",I29="",I30=""),1,0)</f>
        <v>0</v>
      </c>
      <c r="AC29" s="32">
        <f t="shared" si="9"/>
        <v>0</v>
      </c>
      <c r="AD29" s="32">
        <f t="shared" si="10"/>
        <v>0</v>
      </c>
      <c r="AE29" s="30">
        <f t="shared" si="11"/>
        <v>0</v>
      </c>
      <c r="AF29" s="43"/>
      <c r="AG29" s="43"/>
      <c r="AH29" s="43"/>
      <c r="AI29" s="43"/>
      <c r="AJ29" s="43">
        <f t="shared" si="12"/>
      </c>
    </row>
    <row r="30" spans="1:36" s="14" customFormat="1" ht="17.25" customHeight="1">
      <c r="A30" s="70" t="s">
        <v>49</v>
      </c>
      <c r="B30" s="23"/>
      <c r="C30" s="46">
        <f>IF(C27="","",C27)</f>
      </c>
      <c r="D30" s="46">
        <f>IF(D27="","",D27)</f>
      </c>
      <c r="E30" s="74" t="s">
        <v>56</v>
      </c>
      <c r="F30" s="22" t="s">
        <v>24</v>
      </c>
      <c r="G30" s="49">
        <f>IF(G27="","",G27)</f>
      </c>
      <c r="H30" s="22" t="s">
        <v>9</v>
      </c>
      <c r="I30" s="24"/>
      <c r="J30" s="24"/>
      <c r="K30" s="71" t="s">
        <v>21</v>
      </c>
      <c r="L30" s="27"/>
      <c r="N30" s="42">
        <f t="shared" si="0"/>
        <v>0</v>
      </c>
      <c r="O30" s="42">
        <f t="shared" si="1"/>
        <v>0</v>
      </c>
      <c r="P30" s="43"/>
      <c r="Q30" s="31">
        <f t="shared" si="2"/>
        <v>0</v>
      </c>
      <c r="R30" s="31">
        <f t="shared" si="3"/>
        <v>1</v>
      </c>
      <c r="S30" s="35">
        <f t="shared" si="4"/>
        <v>0</v>
      </c>
      <c r="T30" s="31" t="b">
        <f t="shared" si="5"/>
        <v>1</v>
      </c>
      <c r="U30" s="41"/>
      <c r="V30" s="41">
        <f t="shared" si="6"/>
        <v>0</v>
      </c>
      <c r="W30" s="41">
        <f t="shared" si="7"/>
        <v>0</v>
      </c>
      <c r="X30" s="43"/>
      <c r="Y30" s="43"/>
      <c r="Z30" s="43"/>
      <c r="AA30" s="32">
        <f t="shared" si="8"/>
        <v>0</v>
      </c>
      <c r="AB30" s="32">
        <f>IF(AND(D27&lt;&gt;"",I27="",I28="",I29="",I30=""),1,0)</f>
        <v>0</v>
      </c>
      <c r="AC30" s="32">
        <f t="shared" si="9"/>
        <v>0</v>
      </c>
      <c r="AD30" s="32">
        <f t="shared" si="10"/>
        <v>0</v>
      </c>
      <c r="AE30" s="30">
        <f t="shared" si="11"/>
        <v>0</v>
      </c>
      <c r="AF30" s="43"/>
      <c r="AG30" s="43"/>
      <c r="AH30" s="43"/>
      <c r="AI30" s="43"/>
      <c r="AJ30" s="43">
        <f t="shared" si="12"/>
      </c>
    </row>
    <row r="31" spans="1:36" s="14" customFormat="1" ht="17.25" customHeight="1">
      <c r="A31" s="66" t="s">
        <v>49</v>
      </c>
      <c r="B31" s="16"/>
      <c r="C31" s="44"/>
      <c r="D31" s="44"/>
      <c r="E31" s="72" t="s">
        <v>56</v>
      </c>
      <c r="F31" s="17" t="s">
        <v>24</v>
      </c>
      <c r="G31" s="47"/>
      <c r="H31" s="17" t="s">
        <v>9</v>
      </c>
      <c r="I31" s="18"/>
      <c r="J31" s="18"/>
      <c r="K31" s="67" t="s">
        <v>18</v>
      </c>
      <c r="L31" s="25"/>
      <c r="N31" s="42">
        <f t="shared" si="0"/>
        <v>0</v>
      </c>
      <c r="O31" s="42">
        <f t="shared" si="1"/>
        <v>0</v>
      </c>
      <c r="P31" s="43"/>
      <c r="Q31" s="31">
        <f t="shared" si="2"/>
        <v>0</v>
      </c>
      <c r="R31" s="31">
        <f t="shared" si="3"/>
        <v>1</v>
      </c>
      <c r="S31" s="35">
        <f t="shared" si="4"/>
        <v>0</v>
      </c>
      <c r="T31" s="31" t="b">
        <f t="shared" si="5"/>
        <v>1</v>
      </c>
      <c r="U31" s="41" t="str">
        <f>IF(ISERR(G31-G31),"1",IF(G31-G31=0,"0","1"))</f>
        <v>0</v>
      </c>
      <c r="V31" s="41">
        <f t="shared" si="6"/>
        <v>0</v>
      </c>
      <c r="W31" s="41">
        <f t="shared" si="7"/>
        <v>0</v>
      </c>
      <c r="X31" s="43"/>
      <c r="Y31" s="43"/>
      <c r="Z31" s="43"/>
      <c r="AA31" s="32">
        <f t="shared" si="8"/>
        <v>0</v>
      </c>
      <c r="AB31" s="32">
        <f>IF(AND(D31&lt;&gt;"",I31="",I32="",I33="",I34=""),1,0)</f>
        <v>0</v>
      </c>
      <c r="AC31" s="32">
        <f t="shared" si="9"/>
        <v>0</v>
      </c>
      <c r="AD31" s="32">
        <f t="shared" si="10"/>
        <v>0</v>
      </c>
      <c r="AE31" s="30">
        <f t="shared" si="11"/>
        <v>0</v>
      </c>
      <c r="AF31" s="43"/>
      <c r="AG31" s="43"/>
      <c r="AH31" s="43"/>
      <c r="AI31" s="43"/>
      <c r="AJ31" s="43">
        <f t="shared" si="12"/>
      </c>
    </row>
    <row r="32" spans="1:36" s="14" customFormat="1" ht="17.25" customHeight="1">
      <c r="A32" s="68" t="s">
        <v>49</v>
      </c>
      <c r="B32" s="20"/>
      <c r="C32" s="45">
        <f>IF(C31="","",C31)</f>
      </c>
      <c r="D32" s="45">
        <f>IF(D31="","",D31)</f>
      </c>
      <c r="E32" s="73" t="s">
        <v>56</v>
      </c>
      <c r="F32" s="19" t="s">
        <v>24</v>
      </c>
      <c r="G32" s="48">
        <f>IF(G31="","",G31)</f>
      </c>
      <c r="H32" s="19" t="s">
        <v>9</v>
      </c>
      <c r="I32" s="21"/>
      <c r="J32" s="21"/>
      <c r="K32" s="69" t="s">
        <v>19</v>
      </c>
      <c r="L32" s="26"/>
      <c r="N32" s="42">
        <f t="shared" si="0"/>
        <v>0</v>
      </c>
      <c r="O32" s="42">
        <f t="shared" si="1"/>
        <v>0</v>
      </c>
      <c r="P32" s="43"/>
      <c r="Q32" s="31">
        <f t="shared" si="2"/>
        <v>0</v>
      </c>
      <c r="R32" s="31">
        <f t="shared" si="3"/>
        <v>1</v>
      </c>
      <c r="S32" s="35">
        <f t="shared" si="4"/>
        <v>0</v>
      </c>
      <c r="T32" s="31" t="b">
        <f t="shared" si="5"/>
        <v>1</v>
      </c>
      <c r="U32" s="41"/>
      <c r="V32" s="41">
        <f t="shared" si="6"/>
        <v>0</v>
      </c>
      <c r="W32" s="41">
        <f t="shared" si="7"/>
        <v>0</v>
      </c>
      <c r="X32" s="43"/>
      <c r="Y32" s="43"/>
      <c r="Z32" s="43"/>
      <c r="AA32" s="32">
        <f t="shared" si="8"/>
        <v>0</v>
      </c>
      <c r="AB32" s="32">
        <f>IF(AND(D31&lt;&gt;"",I31="",I32="",I33="",I34=""),1,0)</f>
        <v>0</v>
      </c>
      <c r="AC32" s="32">
        <f t="shared" si="9"/>
        <v>0</v>
      </c>
      <c r="AD32" s="32">
        <f t="shared" si="10"/>
        <v>0</v>
      </c>
      <c r="AE32" s="30">
        <f t="shared" si="11"/>
        <v>0</v>
      </c>
      <c r="AF32" s="43"/>
      <c r="AG32" s="43"/>
      <c r="AH32" s="43"/>
      <c r="AI32" s="43"/>
      <c r="AJ32" s="43">
        <f t="shared" si="12"/>
      </c>
    </row>
    <row r="33" spans="1:36" s="14" customFormat="1" ht="17.25" customHeight="1">
      <c r="A33" s="68" t="s">
        <v>49</v>
      </c>
      <c r="B33" s="20"/>
      <c r="C33" s="45">
        <f>IF(C31="","",C31)</f>
      </c>
      <c r="D33" s="45">
        <f>IF(D31="","",D31)</f>
      </c>
      <c r="E33" s="73" t="s">
        <v>56</v>
      </c>
      <c r="F33" s="19" t="s">
        <v>24</v>
      </c>
      <c r="G33" s="48">
        <f>IF(G31="","",G31)</f>
      </c>
      <c r="H33" s="19" t="s">
        <v>9</v>
      </c>
      <c r="I33" s="21"/>
      <c r="J33" s="21"/>
      <c r="K33" s="69" t="s">
        <v>20</v>
      </c>
      <c r="L33" s="26"/>
      <c r="N33" s="42">
        <f t="shared" si="0"/>
        <v>0</v>
      </c>
      <c r="O33" s="42">
        <f t="shared" si="1"/>
        <v>0</v>
      </c>
      <c r="P33" s="43"/>
      <c r="Q33" s="31">
        <f t="shared" si="2"/>
        <v>0</v>
      </c>
      <c r="R33" s="31">
        <f t="shared" si="3"/>
        <v>1</v>
      </c>
      <c r="S33" s="35">
        <f t="shared" si="4"/>
        <v>0</v>
      </c>
      <c r="T33" s="31" t="b">
        <f t="shared" si="5"/>
        <v>1</v>
      </c>
      <c r="U33" s="41"/>
      <c r="V33" s="41">
        <f t="shared" si="6"/>
        <v>0</v>
      </c>
      <c r="W33" s="41">
        <f t="shared" si="7"/>
        <v>0</v>
      </c>
      <c r="X33" s="43"/>
      <c r="Y33" s="43"/>
      <c r="Z33" s="43"/>
      <c r="AA33" s="32">
        <f t="shared" si="8"/>
        <v>0</v>
      </c>
      <c r="AB33" s="32">
        <f>IF(AND(D31&lt;&gt;"",I31="",I32="",I33="",I34=""),1,0)</f>
        <v>0</v>
      </c>
      <c r="AC33" s="32">
        <f t="shared" si="9"/>
        <v>0</v>
      </c>
      <c r="AD33" s="32">
        <f t="shared" si="10"/>
        <v>0</v>
      </c>
      <c r="AE33" s="30">
        <f t="shared" si="11"/>
        <v>0</v>
      </c>
      <c r="AF33" s="43"/>
      <c r="AG33" s="43"/>
      <c r="AH33" s="43"/>
      <c r="AI33" s="43"/>
      <c r="AJ33" s="43">
        <f t="shared" si="12"/>
      </c>
    </row>
    <row r="34" spans="1:36" s="14" customFormat="1" ht="17.25" customHeight="1">
      <c r="A34" s="70" t="s">
        <v>49</v>
      </c>
      <c r="B34" s="23"/>
      <c r="C34" s="46">
        <f>IF(C31="","",C31)</f>
      </c>
      <c r="D34" s="46">
        <f>IF(D31="","",D31)</f>
      </c>
      <c r="E34" s="74" t="s">
        <v>56</v>
      </c>
      <c r="F34" s="22" t="s">
        <v>24</v>
      </c>
      <c r="G34" s="49">
        <f>IF(G31="","",G31)</f>
      </c>
      <c r="H34" s="22" t="s">
        <v>9</v>
      </c>
      <c r="I34" s="24"/>
      <c r="J34" s="24"/>
      <c r="K34" s="71" t="s">
        <v>21</v>
      </c>
      <c r="L34" s="27"/>
      <c r="N34" s="42">
        <f t="shared" si="0"/>
        <v>0</v>
      </c>
      <c r="O34" s="42">
        <f t="shared" si="1"/>
        <v>0</v>
      </c>
      <c r="P34" s="43"/>
      <c r="Q34" s="31">
        <f t="shared" si="2"/>
        <v>0</v>
      </c>
      <c r="R34" s="31">
        <f t="shared" si="3"/>
        <v>1</v>
      </c>
      <c r="S34" s="35">
        <f t="shared" si="4"/>
        <v>0</v>
      </c>
      <c r="T34" s="31" t="b">
        <f t="shared" si="5"/>
        <v>1</v>
      </c>
      <c r="U34" s="41"/>
      <c r="V34" s="41">
        <f t="shared" si="6"/>
        <v>0</v>
      </c>
      <c r="W34" s="41">
        <f t="shared" si="7"/>
        <v>0</v>
      </c>
      <c r="X34" s="43"/>
      <c r="Y34" s="43"/>
      <c r="Z34" s="43"/>
      <c r="AA34" s="32">
        <f t="shared" si="8"/>
        <v>0</v>
      </c>
      <c r="AB34" s="32">
        <f>IF(AND(D31&lt;&gt;"",I31="",I32="",I33="",I34=""),1,0)</f>
        <v>0</v>
      </c>
      <c r="AC34" s="32">
        <f t="shared" si="9"/>
        <v>0</v>
      </c>
      <c r="AD34" s="32">
        <f t="shared" si="10"/>
        <v>0</v>
      </c>
      <c r="AE34" s="30">
        <f t="shared" si="11"/>
        <v>0</v>
      </c>
      <c r="AF34" s="43"/>
      <c r="AG34" s="43"/>
      <c r="AH34" s="43"/>
      <c r="AI34" s="43"/>
      <c r="AJ34" s="43">
        <f t="shared" si="12"/>
      </c>
    </row>
    <row r="35" spans="1:36" s="14" customFormat="1" ht="17.25" customHeight="1">
      <c r="A35" s="66" t="s">
        <v>49</v>
      </c>
      <c r="B35" s="16"/>
      <c r="C35" s="44"/>
      <c r="D35" s="44"/>
      <c r="E35" s="72" t="s">
        <v>56</v>
      </c>
      <c r="F35" s="17" t="s">
        <v>24</v>
      </c>
      <c r="G35" s="47"/>
      <c r="H35" s="17" t="s">
        <v>9</v>
      </c>
      <c r="I35" s="18"/>
      <c r="J35" s="18"/>
      <c r="K35" s="67" t="s">
        <v>18</v>
      </c>
      <c r="L35" s="25"/>
      <c r="N35" s="42">
        <f t="shared" si="0"/>
        <v>0</v>
      </c>
      <c r="O35" s="42">
        <f t="shared" si="1"/>
        <v>0</v>
      </c>
      <c r="P35" s="43"/>
      <c r="Q35" s="31">
        <f t="shared" si="2"/>
        <v>0</v>
      </c>
      <c r="R35" s="31">
        <f t="shared" si="3"/>
        <v>1</v>
      </c>
      <c r="S35" s="35">
        <f t="shared" si="4"/>
        <v>0</v>
      </c>
      <c r="T35" s="31" t="b">
        <f t="shared" si="5"/>
        <v>1</v>
      </c>
      <c r="U35" s="41" t="str">
        <f>IF(ISERR(G35-G35),"1",IF(G35-G35=0,"0","1"))</f>
        <v>0</v>
      </c>
      <c r="V35" s="41">
        <f t="shared" si="6"/>
        <v>0</v>
      </c>
      <c r="W35" s="41">
        <f t="shared" si="7"/>
        <v>0</v>
      </c>
      <c r="X35" s="43"/>
      <c r="Y35" s="43"/>
      <c r="Z35" s="43"/>
      <c r="AA35" s="32">
        <f t="shared" si="8"/>
        <v>0</v>
      </c>
      <c r="AB35" s="32">
        <f>IF(AND(D35&lt;&gt;"",I35="",I36="",I37="",I38=""),1,0)</f>
        <v>0</v>
      </c>
      <c r="AC35" s="32">
        <f t="shared" si="9"/>
        <v>0</v>
      </c>
      <c r="AD35" s="32">
        <f t="shared" si="10"/>
        <v>0</v>
      </c>
      <c r="AE35" s="30">
        <f t="shared" si="11"/>
        <v>0</v>
      </c>
      <c r="AF35" s="43"/>
      <c r="AG35" s="43"/>
      <c r="AH35" s="43"/>
      <c r="AI35" s="43"/>
      <c r="AJ35" s="43">
        <f t="shared" si="12"/>
      </c>
    </row>
    <row r="36" spans="1:36" s="14" customFormat="1" ht="17.25" customHeight="1">
      <c r="A36" s="68" t="s">
        <v>49</v>
      </c>
      <c r="B36" s="20"/>
      <c r="C36" s="45">
        <f>IF(C35="","",C35)</f>
      </c>
      <c r="D36" s="45">
        <f>IF(D35="","",D35)</f>
      </c>
      <c r="E36" s="73" t="s">
        <v>56</v>
      </c>
      <c r="F36" s="19" t="s">
        <v>24</v>
      </c>
      <c r="G36" s="48">
        <f>IF(G35="","",G35)</f>
      </c>
      <c r="H36" s="19" t="s">
        <v>9</v>
      </c>
      <c r="I36" s="21"/>
      <c r="J36" s="21"/>
      <c r="K36" s="69" t="s">
        <v>19</v>
      </c>
      <c r="L36" s="26"/>
      <c r="N36" s="42">
        <f t="shared" si="0"/>
        <v>0</v>
      </c>
      <c r="O36" s="42">
        <f t="shared" si="1"/>
        <v>0</v>
      </c>
      <c r="P36" s="43"/>
      <c r="Q36" s="31">
        <f t="shared" si="2"/>
        <v>0</v>
      </c>
      <c r="R36" s="31">
        <f t="shared" si="3"/>
        <v>1</v>
      </c>
      <c r="S36" s="35">
        <f t="shared" si="4"/>
        <v>0</v>
      </c>
      <c r="T36" s="31" t="b">
        <f t="shared" si="5"/>
        <v>1</v>
      </c>
      <c r="U36" s="41"/>
      <c r="V36" s="41">
        <f t="shared" si="6"/>
        <v>0</v>
      </c>
      <c r="W36" s="41">
        <f t="shared" si="7"/>
        <v>0</v>
      </c>
      <c r="X36" s="43"/>
      <c r="Y36" s="43"/>
      <c r="Z36" s="43"/>
      <c r="AA36" s="32">
        <f t="shared" si="8"/>
        <v>0</v>
      </c>
      <c r="AB36" s="32">
        <f>IF(AND(D35&lt;&gt;"",I35="",I36="",I37="",I38=""),1,0)</f>
        <v>0</v>
      </c>
      <c r="AC36" s="32">
        <f t="shared" si="9"/>
        <v>0</v>
      </c>
      <c r="AD36" s="32">
        <f t="shared" si="10"/>
        <v>0</v>
      </c>
      <c r="AE36" s="30">
        <f t="shared" si="11"/>
        <v>0</v>
      </c>
      <c r="AF36" s="43"/>
      <c r="AG36" s="43"/>
      <c r="AH36" s="43"/>
      <c r="AI36" s="43"/>
      <c r="AJ36" s="43">
        <f t="shared" si="12"/>
      </c>
    </row>
    <row r="37" spans="1:36" s="14" customFormat="1" ht="17.25" customHeight="1">
      <c r="A37" s="68" t="s">
        <v>49</v>
      </c>
      <c r="B37" s="20"/>
      <c r="C37" s="45">
        <f>IF(C35="","",C35)</f>
      </c>
      <c r="D37" s="45">
        <f>IF(D35="","",D35)</f>
      </c>
      <c r="E37" s="73" t="s">
        <v>56</v>
      </c>
      <c r="F37" s="19" t="s">
        <v>24</v>
      </c>
      <c r="G37" s="48">
        <f>IF(G35="","",G35)</f>
      </c>
      <c r="H37" s="19" t="s">
        <v>9</v>
      </c>
      <c r="I37" s="21"/>
      <c r="J37" s="21"/>
      <c r="K37" s="69" t="s">
        <v>20</v>
      </c>
      <c r="L37" s="26"/>
      <c r="N37" s="42">
        <f t="shared" si="0"/>
        <v>0</v>
      </c>
      <c r="O37" s="42">
        <f t="shared" si="1"/>
        <v>0</v>
      </c>
      <c r="P37" s="43"/>
      <c r="Q37" s="31">
        <f t="shared" si="2"/>
        <v>0</v>
      </c>
      <c r="R37" s="31">
        <f t="shared" si="3"/>
        <v>1</v>
      </c>
      <c r="S37" s="35">
        <f t="shared" si="4"/>
        <v>0</v>
      </c>
      <c r="T37" s="31" t="b">
        <f t="shared" si="5"/>
        <v>1</v>
      </c>
      <c r="U37" s="41"/>
      <c r="V37" s="41">
        <f t="shared" si="6"/>
        <v>0</v>
      </c>
      <c r="W37" s="41">
        <f t="shared" si="7"/>
        <v>0</v>
      </c>
      <c r="X37" s="43"/>
      <c r="Y37" s="43"/>
      <c r="Z37" s="43"/>
      <c r="AA37" s="32">
        <f t="shared" si="8"/>
        <v>0</v>
      </c>
      <c r="AB37" s="32">
        <f>IF(AND(D35&lt;&gt;"",I35="",I36="",I37="",I38=""),1,0)</f>
        <v>0</v>
      </c>
      <c r="AC37" s="32">
        <f t="shared" si="9"/>
        <v>0</v>
      </c>
      <c r="AD37" s="32">
        <f t="shared" si="10"/>
        <v>0</v>
      </c>
      <c r="AE37" s="30">
        <f t="shared" si="11"/>
        <v>0</v>
      </c>
      <c r="AF37" s="43"/>
      <c r="AG37" s="43"/>
      <c r="AH37" s="43"/>
      <c r="AI37" s="43"/>
      <c r="AJ37" s="43">
        <f t="shared" si="12"/>
      </c>
    </row>
    <row r="38" spans="1:36" s="14" customFormat="1" ht="17.25" customHeight="1">
      <c r="A38" s="70" t="s">
        <v>49</v>
      </c>
      <c r="B38" s="23"/>
      <c r="C38" s="46">
        <f>IF(C35="","",C35)</f>
      </c>
      <c r="D38" s="46">
        <f>IF(D35="","",D35)</f>
      </c>
      <c r="E38" s="74" t="s">
        <v>56</v>
      </c>
      <c r="F38" s="22" t="s">
        <v>24</v>
      </c>
      <c r="G38" s="49">
        <f>IF(G35="","",G35)</f>
      </c>
      <c r="H38" s="22" t="s">
        <v>9</v>
      </c>
      <c r="I38" s="24"/>
      <c r="J38" s="24"/>
      <c r="K38" s="71" t="s">
        <v>21</v>
      </c>
      <c r="L38" s="27"/>
      <c r="N38" s="42">
        <f t="shared" si="0"/>
        <v>0</v>
      </c>
      <c r="O38" s="42">
        <f t="shared" si="1"/>
        <v>0</v>
      </c>
      <c r="P38" s="43"/>
      <c r="Q38" s="31">
        <f t="shared" si="2"/>
        <v>0</v>
      </c>
      <c r="R38" s="31">
        <f t="shared" si="3"/>
        <v>1</v>
      </c>
      <c r="S38" s="35">
        <f t="shared" si="4"/>
        <v>0</v>
      </c>
      <c r="T38" s="31" t="b">
        <f t="shared" si="5"/>
        <v>1</v>
      </c>
      <c r="U38" s="41"/>
      <c r="V38" s="41">
        <f t="shared" si="6"/>
        <v>0</v>
      </c>
      <c r="W38" s="41">
        <f t="shared" si="7"/>
        <v>0</v>
      </c>
      <c r="X38" s="43"/>
      <c r="Y38" s="43"/>
      <c r="Z38" s="43"/>
      <c r="AA38" s="32">
        <f t="shared" si="8"/>
        <v>0</v>
      </c>
      <c r="AB38" s="32">
        <f>IF(AND(D35&lt;&gt;"",I35="",I36="",I37="",I38=""),1,0)</f>
        <v>0</v>
      </c>
      <c r="AC38" s="32">
        <f t="shared" si="9"/>
        <v>0</v>
      </c>
      <c r="AD38" s="32">
        <f t="shared" si="10"/>
        <v>0</v>
      </c>
      <c r="AE38" s="30">
        <f t="shared" si="11"/>
        <v>0</v>
      </c>
      <c r="AF38" s="43"/>
      <c r="AG38" s="43"/>
      <c r="AH38" s="43"/>
      <c r="AI38" s="43"/>
      <c r="AJ38" s="43">
        <f t="shared" si="12"/>
      </c>
    </row>
    <row r="39" spans="1:36" s="14" customFormat="1" ht="17.25" customHeight="1">
      <c r="A39" s="66" t="s">
        <v>49</v>
      </c>
      <c r="B39" s="16"/>
      <c r="C39" s="44"/>
      <c r="D39" s="44"/>
      <c r="E39" s="72" t="s">
        <v>56</v>
      </c>
      <c r="F39" s="17" t="s">
        <v>24</v>
      </c>
      <c r="G39" s="47"/>
      <c r="H39" s="17" t="s">
        <v>9</v>
      </c>
      <c r="I39" s="18"/>
      <c r="J39" s="18"/>
      <c r="K39" s="67" t="s">
        <v>18</v>
      </c>
      <c r="L39" s="25"/>
      <c r="N39" s="42">
        <f t="shared" si="0"/>
        <v>0</v>
      </c>
      <c r="O39" s="42">
        <f t="shared" si="1"/>
        <v>0</v>
      </c>
      <c r="P39" s="43"/>
      <c r="Q39" s="31">
        <f t="shared" si="2"/>
        <v>0</v>
      </c>
      <c r="R39" s="31">
        <f t="shared" si="3"/>
        <v>1</v>
      </c>
      <c r="S39" s="35">
        <f t="shared" si="4"/>
        <v>0</v>
      </c>
      <c r="T39" s="31" t="b">
        <f t="shared" si="5"/>
        <v>1</v>
      </c>
      <c r="U39" s="41" t="str">
        <f>IF(ISERR(G39-G39),"1",IF(G39-G39=0,"0","1"))</f>
        <v>0</v>
      </c>
      <c r="V39" s="41">
        <f t="shared" si="6"/>
        <v>0</v>
      </c>
      <c r="W39" s="41">
        <f t="shared" si="7"/>
        <v>0</v>
      </c>
      <c r="X39" s="43"/>
      <c r="Y39" s="43"/>
      <c r="Z39" s="43"/>
      <c r="AA39" s="32">
        <f t="shared" si="8"/>
        <v>0</v>
      </c>
      <c r="AB39" s="32">
        <f>IF(AND(D39&lt;&gt;"",I39="",I40="",I41="",I42=""),1,0)</f>
        <v>0</v>
      </c>
      <c r="AC39" s="32">
        <f t="shared" si="9"/>
        <v>0</v>
      </c>
      <c r="AD39" s="32">
        <f t="shared" si="10"/>
        <v>0</v>
      </c>
      <c r="AE39" s="30">
        <f t="shared" si="11"/>
        <v>0</v>
      </c>
      <c r="AF39" s="43"/>
      <c r="AG39" s="43"/>
      <c r="AH39" s="43"/>
      <c r="AI39" s="43"/>
      <c r="AJ39" s="43">
        <f t="shared" si="12"/>
      </c>
    </row>
    <row r="40" spans="1:36" s="14" customFormat="1" ht="17.25" customHeight="1">
      <c r="A40" s="68" t="s">
        <v>49</v>
      </c>
      <c r="B40" s="20"/>
      <c r="C40" s="45">
        <f>IF(C39="","",C39)</f>
      </c>
      <c r="D40" s="45">
        <f>IF(D39="","",D39)</f>
      </c>
      <c r="E40" s="73" t="s">
        <v>56</v>
      </c>
      <c r="F40" s="19" t="s">
        <v>24</v>
      </c>
      <c r="G40" s="48">
        <f>IF(G39="","",G39)</f>
      </c>
      <c r="H40" s="19" t="s">
        <v>9</v>
      </c>
      <c r="I40" s="21"/>
      <c r="J40" s="21"/>
      <c r="K40" s="69" t="s">
        <v>19</v>
      </c>
      <c r="L40" s="26"/>
      <c r="N40" s="42">
        <f t="shared" si="0"/>
        <v>0</v>
      </c>
      <c r="O40" s="42">
        <f t="shared" si="1"/>
        <v>0</v>
      </c>
      <c r="P40" s="43"/>
      <c r="Q40" s="31">
        <f t="shared" si="2"/>
        <v>0</v>
      </c>
      <c r="R40" s="31">
        <f t="shared" si="3"/>
        <v>1</v>
      </c>
      <c r="S40" s="35">
        <f t="shared" si="4"/>
        <v>0</v>
      </c>
      <c r="T40" s="31" t="b">
        <f t="shared" si="5"/>
        <v>1</v>
      </c>
      <c r="U40" s="41"/>
      <c r="V40" s="41">
        <f t="shared" si="6"/>
        <v>0</v>
      </c>
      <c r="W40" s="41">
        <f t="shared" si="7"/>
        <v>0</v>
      </c>
      <c r="X40" s="43"/>
      <c r="Y40" s="43"/>
      <c r="Z40" s="43"/>
      <c r="AA40" s="32">
        <f t="shared" si="8"/>
        <v>0</v>
      </c>
      <c r="AB40" s="32">
        <f>IF(AND(D39&lt;&gt;"",I39="",I40="",I41="",I42=""),1,0)</f>
        <v>0</v>
      </c>
      <c r="AC40" s="32">
        <f t="shared" si="9"/>
        <v>0</v>
      </c>
      <c r="AD40" s="32">
        <f t="shared" si="10"/>
        <v>0</v>
      </c>
      <c r="AE40" s="30">
        <f t="shared" si="11"/>
        <v>0</v>
      </c>
      <c r="AF40" s="43"/>
      <c r="AG40" s="43"/>
      <c r="AH40" s="43"/>
      <c r="AI40" s="43"/>
      <c r="AJ40" s="43">
        <f t="shared" si="12"/>
      </c>
    </row>
    <row r="41" spans="1:36" s="14" customFormat="1" ht="17.25" customHeight="1">
      <c r="A41" s="68" t="s">
        <v>49</v>
      </c>
      <c r="B41" s="20"/>
      <c r="C41" s="45">
        <f>IF(C39="","",C39)</f>
      </c>
      <c r="D41" s="45">
        <f>IF(D39="","",D39)</f>
      </c>
      <c r="E41" s="73" t="s">
        <v>56</v>
      </c>
      <c r="F41" s="19" t="s">
        <v>24</v>
      </c>
      <c r="G41" s="48">
        <f>IF(G39="","",G39)</f>
      </c>
      <c r="H41" s="19" t="s">
        <v>9</v>
      </c>
      <c r="I41" s="21"/>
      <c r="J41" s="21"/>
      <c r="K41" s="69" t="s">
        <v>20</v>
      </c>
      <c r="L41" s="26"/>
      <c r="N41" s="42">
        <f t="shared" si="0"/>
        <v>0</v>
      </c>
      <c r="O41" s="42">
        <f t="shared" si="1"/>
        <v>0</v>
      </c>
      <c r="P41" s="43"/>
      <c r="Q41" s="31">
        <f t="shared" si="2"/>
        <v>0</v>
      </c>
      <c r="R41" s="31">
        <f t="shared" si="3"/>
        <v>1</v>
      </c>
      <c r="S41" s="35">
        <f t="shared" si="4"/>
        <v>0</v>
      </c>
      <c r="T41" s="31" t="b">
        <f t="shared" si="5"/>
        <v>1</v>
      </c>
      <c r="U41" s="41"/>
      <c r="V41" s="41">
        <f t="shared" si="6"/>
        <v>0</v>
      </c>
      <c r="W41" s="41">
        <f t="shared" si="7"/>
        <v>0</v>
      </c>
      <c r="X41" s="43"/>
      <c r="Y41" s="43"/>
      <c r="Z41" s="43"/>
      <c r="AA41" s="32">
        <f t="shared" si="8"/>
        <v>0</v>
      </c>
      <c r="AB41" s="32">
        <f>IF(AND(D39&lt;&gt;"",I39="",I40="",I41="",I42=""),1,0)</f>
        <v>0</v>
      </c>
      <c r="AC41" s="32">
        <f t="shared" si="9"/>
        <v>0</v>
      </c>
      <c r="AD41" s="32">
        <f t="shared" si="10"/>
        <v>0</v>
      </c>
      <c r="AE41" s="30">
        <f t="shared" si="11"/>
        <v>0</v>
      </c>
      <c r="AF41" s="43"/>
      <c r="AG41" s="43"/>
      <c r="AH41" s="43"/>
      <c r="AI41" s="43"/>
      <c r="AJ41" s="43">
        <f t="shared" si="12"/>
      </c>
    </row>
    <row r="42" spans="1:36" s="14" customFormat="1" ht="17.25" customHeight="1">
      <c r="A42" s="70" t="s">
        <v>49</v>
      </c>
      <c r="B42" s="23"/>
      <c r="C42" s="46">
        <f>IF(C39="","",C39)</f>
      </c>
      <c r="D42" s="46">
        <f>IF(D39="","",D39)</f>
      </c>
      <c r="E42" s="74" t="s">
        <v>56</v>
      </c>
      <c r="F42" s="22" t="s">
        <v>24</v>
      </c>
      <c r="G42" s="49">
        <f>IF(G39="","",G39)</f>
      </c>
      <c r="H42" s="22" t="s">
        <v>9</v>
      </c>
      <c r="I42" s="24"/>
      <c r="J42" s="24"/>
      <c r="K42" s="71" t="s">
        <v>21</v>
      </c>
      <c r="L42" s="27"/>
      <c r="N42" s="42">
        <f t="shared" si="0"/>
        <v>0</v>
      </c>
      <c r="O42" s="42">
        <f t="shared" si="1"/>
        <v>0</v>
      </c>
      <c r="P42" s="43"/>
      <c r="Q42" s="31">
        <f t="shared" si="2"/>
        <v>0</v>
      </c>
      <c r="R42" s="31">
        <f t="shared" si="3"/>
        <v>1</v>
      </c>
      <c r="S42" s="35">
        <f t="shared" si="4"/>
        <v>0</v>
      </c>
      <c r="T42" s="31" t="b">
        <f t="shared" si="5"/>
        <v>1</v>
      </c>
      <c r="U42" s="41"/>
      <c r="V42" s="41">
        <f t="shared" si="6"/>
        <v>0</v>
      </c>
      <c r="W42" s="41">
        <f t="shared" si="7"/>
        <v>0</v>
      </c>
      <c r="X42" s="43"/>
      <c r="Y42" s="43"/>
      <c r="Z42" s="43"/>
      <c r="AA42" s="32">
        <f t="shared" si="8"/>
        <v>0</v>
      </c>
      <c r="AB42" s="32">
        <f>IF(AND(D39&lt;&gt;"",I39="",I40="",I41="",I42=""),1,0)</f>
        <v>0</v>
      </c>
      <c r="AC42" s="32">
        <f t="shared" si="9"/>
        <v>0</v>
      </c>
      <c r="AD42" s="32">
        <f t="shared" si="10"/>
        <v>0</v>
      </c>
      <c r="AE42" s="30">
        <f t="shared" si="11"/>
        <v>0</v>
      </c>
      <c r="AF42" s="43"/>
      <c r="AG42" s="43"/>
      <c r="AH42" s="43"/>
      <c r="AI42" s="43"/>
      <c r="AJ42" s="43">
        <f t="shared" si="12"/>
      </c>
    </row>
    <row r="43" spans="1:36" s="14" customFormat="1" ht="17.25" customHeight="1">
      <c r="A43" s="66" t="s">
        <v>49</v>
      </c>
      <c r="B43" s="16"/>
      <c r="C43" s="44"/>
      <c r="D43" s="44"/>
      <c r="E43" s="72" t="s">
        <v>56</v>
      </c>
      <c r="F43" s="17" t="s">
        <v>24</v>
      </c>
      <c r="G43" s="47"/>
      <c r="H43" s="17" t="s">
        <v>9</v>
      </c>
      <c r="I43" s="18"/>
      <c r="J43" s="18"/>
      <c r="K43" s="67" t="s">
        <v>18</v>
      </c>
      <c r="L43" s="25"/>
      <c r="N43" s="42">
        <f t="shared" si="0"/>
        <v>0</v>
      </c>
      <c r="O43" s="42">
        <f t="shared" si="1"/>
        <v>0</v>
      </c>
      <c r="P43" s="43"/>
      <c r="Q43" s="31">
        <f t="shared" si="2"/>
        <v>0</v>
      </c>
      <c r="R43" s="31">
        <f t="shared" si="3"/>
        <v>1</v>
      </c>
      <c r="S43" s="35">
        <f t="shared" si="4"/>
        <v>0</v>
      </c>
      <c r="T43" s="31" t="b">
        <f t="shared" si="5"/>
        <v>1</v>
      </c>
      <c r="U43" s="41" t="str">
        <f>IF(ISERR(G43-G43),"1",IF(G43-G43=0,"0","1"))</f>
        <v>0</v>
      </c>
      <c r="V43" s="41">
        <f t="shared" si="6"/>
        <v>0</v>
      </c>
      <c r="W43" s="41">
        <f t="shared" si="7"/>
        <v>0</v>
      </c>
      <c r="X43" s="43"/>
      <c r="Y43" s="43"/>
      <c r="Z43" s="43"/>
      <c r="AA43" s="32">
        <f t="shared" si="8"/>
        <v>0</v>
      </c>
      <c r="AB43" s="32">
        <f>IF(AND(D43&lt;&gt;"",I43="",I44="",I45="",I46=""),1,0)</f>
        <v>0</v>
      </c>
      <c r="AC43" s="32">
        <f t="shared" si="9"/>
        <v>0</v>
      </c>
      <c r="AD43" s="32">
        <f t="shared" si="10"/>
        <v>0</v>
      </c>
      <c r="AE43" s="30">
        <f t="shared" si="11"/>
        <v>0</v>
      </c>
      <c r="AF43" s="43"/>
      <c r="AG43" s="43"/>
      <c r="AH43" s="43"/>
      <c r="AI43" s="43"/>
      <c r="AJ43" s="43">
        <f t="shared" si="12"/>
      </c>
    </row>
    <row r="44" spans="1:36" s="14" customFormat="1" ht="17.25" customHeight="1">
      <c r="A44" s="68" t="s">
        <v>49</v>
      </c>
      <c r="B44" s="20"/>
      <c r="C44" s="45">
        <f>IF(C43="","",C43)</f>
      </c>
      <c r="D44" s="45">
        <f>IF(D43="","",D43)</f>
      </c>
      <c r="E44" s="73" t="s">
        <v>56</v>
      </c>
      <c r="F44" s="19" t="s">
        <v>24</v>
      </c>
      <c r="G44" s="48">
        <f>IF(G43="","",G43)</f>
      </c>
      <c r="H44" s="19" t="s">
        <v>9</v>
      </c>
      <c r="I44" s="21"/>
      <c r="J44" s="21"/>
      <c r="K44" s="69" t="s">
        <v>19</v>
      </c>
      <c r="L44" s="26"/>
      <c r="N44" s="42">
        <f t="shared" si="0"/>
        <v>0</v>
      </c>
      <c r="O44" s="42">
        <f t="shared" si="1"/>
        <v>0</v>
      </c>
      <c r="P44" s="43"/>
      <c r="Q44" s="31">
        <f t="shared" si="2"/>
        <v>0</v>
      </c>
      <c r="R44" s="31">
        <f t="shared" si="3"/>
        <v>1</v>
      </c>
      <c r="S44" s="35">
        <f t="shared" si="4"/>
        <v>0</v>
      </c>
      <c r="T44" s="31" t="b">
        <f t="shared" si="5"/>
        <v>1</v>
      </c>
      <c r="U44" s="41"/>
      <c r="V44" s="41">
        <f t="shared" si="6"/>
        <v>0</v>
      </c>
      <c r="W44" s="41">
        <f t="shared" si="7"/>
        <v>0</v>
      </c>
      <c r="X44" s="43"/>
      <c r="Y44" s="43"/>
      <c r="Z44" s="43"/>
      <c r="AA44" s="32">
        <f t="shared" si="8"/>
        <v>0</v>
      </c>
      <c r="AB44" s="32">
        <f>IF(AND(D43&lt;&gt;"",I43="",I44="",I45="",I46=""),1,0)</f>
        <v>0</v>
      </c>
      <c r="AC44" s="32">
        <f t="shared" si="9"/>
        <v>0</v>
      </c>
      <c r="AD44" s="32">
        <f t="shared" si="10"/>
        <v>0</v>
      </c>
      <c r="AE44" s="30">
        <f t="shared" si="11"/>
        <v>0</v>
      </c>
      <c r="AF44" s="43"/>
      <c r="AG44" s="43"/>
      <c r="AH44" s="43"/>
      <c r="AI44" s="43"/>
      <c r="AJ44" s="43">
        <f t="shared" si="12"/>
      </c>
    </row>
    <row r="45" spans="1:36" s="14" customFormat="1" ht="17.25" customHeight="1">
      <c r="A45" s="68" t="s">
        <v>49</v>
      </c>
      <c r="B45" s="20"/>
      <c r="C45" s="45">
        <f>IF(C43="","",C43)</f>
      </c>
      <c r="D45" s="45">
        <f>IF(D43="","",D43)</f>
      </c>
      <c r="E45" s="73" t="s">
        <v>56</v>
      </c>
      <c r="F45" s="19" t="s">
        <v>24</v>
      </c>
      <c r="G45" s="48">
        <f>IF(G43="","",G43)</f>
      </c>
      <c r="H45" s="19" t="s">
        <v>9</v>
      </c>
      <c r="I45" s="21"/>
      <c r="J45" s="21"/>
      <c r="K45" s="69" t="s">
        <v>20</v>
      </c>
      <c r="L45" s="26"/>
      <c r="N45" s="42">
        <f t="shared" si="0"/>
        <v>0</v>
      </c>
      <c r="O45" s="42">
        <f t="shared" si="1"/>
        <v>0</v>
      </c>
      <c r="P45" s="43"/>
      <c r="Q45" s="31">
        <f t="shared" si="2"/>
        <v>0</v>
      </c>
      <c r="R45" s="31">
        <f t="shared" si="3"/>
        <v>1</v>
      </c>
      <c r="S45" s="35">
        <f t="shared" si="4"/>
        <v>0</v>
      </c>
      <c r="T45" s="31" t="b">
        <f t="shared" si="5"/>
        <v>1</v>
      </c>
      <c r="U45" s="41"/>
      <c r="V45" s="41">
        <f t="shared" si="6"/>
        <v>0</v>
      </c>
      <c r="W45" s="41">
        <f t="shared" si="7"/>
        <v>0</v>
      </c>
      <c r="X45" s="43"/>
      <c r="Y45" s="43"/>
      <c r="Z45" s="43"/>
      <c r="AA45" s="32">
        <f t="shared" si="8"/>
        <v>0</v>
      </c>
      <c r="AB45" s="32">
        <f>IF(AND(D43&lt;&gt;"",I43="",I44="",I45="",I46=""),1,0)</f>
        <v>0</v>
      </c>
      <c r="AC45" s="32">
        <f t="shared" si="9"/>
        <v>0</v>
      </c>
      <c r="AD45" s="32">
        <f t="shared" si="10"/>
        <v>0</v>
      </c>
      <c r="AE45" s="30">
        <f t="shared" si="11"/>
        <v>0</v>
      </c>
      <c r="AF45" s="43"/>
      <c r="AG45" s="43"/>
      <c r="AH45" s="43"/>
      <c r="AI45" s="43"/>
      <c r="AJ45" s="43">
        <f t="shared" si="12"/>
      </c>
    </row>
    <row r="46" spans="1:36" s="14" customFormat="1" ht="17.25" customHeight="1">
      <c r="A46" s="70" t="s">
        <v>49</v>
      </c>
      <c r="B46" s="23"/>
      <c r="C46" s="46">
        <f>IF(C43="","",C43)</f>
      </c>
      <c r="D46" s="46">
        <f>IF(D43="","",D43)</f>
      </c>
      <c r="E46" s="74" t="s">
        <v>56</v>
      </c>
      <c r="F46" s="22" t="s">
        <v>24</v>
      </c>
      <c r="G46" s="49">
        <f>IF(G43="","",G43)</f>
      </c>
      <c r="H46" s="22" t="s">
        <v>9</v>
      </c>
      <c r="I46" s="24"/>
      <c r="J46" s="24"/>
      <c r="K46" s="71" t="s">
        <v>21</v>
      </c>
      <c r="L46" s="27"/>
      <c r="N46" s="42">
        <f t="shared" si="0"/>
        <v>0</v>
      </c>
      <c r="O46" s="42">
        <f t="shared" si="1"/>
        <v>0</v>
      </c>
      <c r="P46" s="43"/>
      <c r="Q46" s="31">
        <f t="shared" si="2"/>
        <v>0</v>
      </c>
      <c r="R46" s="31">
        <f t="shared" si="3"/>
        <v>1</v>
      </c>
      <c r="S46" s="35">
        <f t="shared" si="4"/>
        <v>0</v>
      </c>
      <c r="T46" s="31" t="b">
        <f t="shared" si="5"/>
        <v>1</v>
      </c>
      <c r="U46" s="41"/>
      <c r="V46" s="41">
        <f t="shared" si="6"/>
        <v>0</v>
      </c>
      <c r="W46" s="41">
        <f t="shared" si="7"/>
        <v>0</v>
      </c>
      <c r="X46" s="43"/>
      <c r="Y46" s="43"/>
      <c r="Z46" s="43"/>
      <c r="AA46" s="32">
        <f t="shared" si="8"/>
        <v>0</v>
      </c>
      <c r="AB46" s="32">
        <f>IF(AND(D43&lt;&gt;"",I43="",I44="",I45="",I46=""),1,0)</f>
        <v>0</v>
      </c>
      <c r="AC46" s="32">
        <f t="shared" si="9"/>
        <v>0</v>
      </c>
      <c r="AD46" s="32">
        <f t="shared" si="10"/>
        <v>0</v>
      </c>
      <c r="AE46" s="30">
        <f t="shared" si="11"/>
        <v>0</v>
      </c>
      <c r="AF46" s="43"/>
      <c r="AG46" s="43"/>
      <c r="AH46" s="43"/>
      <c r="AI46" s="43"/>
      <c r="AJ46" s="43">
        <f t="shared" si="12"/>
      </c>
    </row>
    <row r="47" spans="1:36" s="14" customFormat="1" ht="17.25" customHeight="1">
      <c r="A47" s="66" t="s">
        <v>49</v>
      </c>
      <c r="B47" s="16"/>
      <c r="C47" s="44"/>
      <c r="D47" s="44"/>
      <c r="E47" s="72" t="s">
        <v>56</v>
      </c>
      <c r="F47" s="17" t="s">
        <v>24</v>
      </c>
      <c r="G47" s="47"/>
      <c r="H47" s="17" t="s">
        <v>9</v>
      </c>
      <c r="I47" s="18"/>
      <c r="J47" s="18"/>
      <c r="K47" s="67" t="s">
        <v>18</v>
      </c>
      <c r="L47" s="25"/>
      <c r="N47" s="42">
        <f t="shared" si="0"/>
        <v>0</v>
      </c>
      <c r="O47" s="42">
        <f t="shared" si="1"/>
        <v>0</v>
      </c>
      <c r="P47" s="43"/>
      <c r="Q47" s="31">
        <f t="shared" si="2"/>
        <v>0</v>
      </c>
      <c r="R47" s="31">
        <f t="shared" si="3"/>
        <v>1</v>
      </c>
      <c r="S47" s="35">
        <f t="shared" si="4"/>
        <v>0</v>
      </c>
      <c r="T47" s="31" t="b">
        <f t="shared" si="5"/>
        <v>1</v>
      </c>
      <c r="U47" s="41" t="str">
        <f>IF(ISERR(G47-G47),"1",IF(G47-G47=0,"0","1"))</f>
        <v>0</v>
      </c>
      <c r="V47" s="41">
        <f t="shared" si="6"/>
        <v>0</v>
      </c>
      <c r="W47" s="41">
        <f t="shared" si="7"/>
        <v>0</v>
      </c>
      <c r="X47" s="43"/>
      <c r="Y47" s="43"/>
      <c r="Z47" s="43"/>
      <c r="AA47" s="32">
        <f t="shared" si="8"/>
        <v>0</v>
      </c>
      <c r="AB47" s="32">
        <f>IF(AND(D47&lt;&gt;"",I47="",I48="",I49="",I50=""),1,0)</f>
        <v>0</v>
      </c>
      <c r="AC47" s="32">
        <f t="shared" si="9"/>
        <v>0</v>
      </c>
      <c r="AD47" s="32">
        <f t="shared" si="10"/>
        <v>0</v>
      </c>
      <c r="AE47" s="30">
        <f t="shared" si="11"/>
        <v>0</v>
      </c>
      <c r="AF47" s="43"/>
      <c r="AG47" s="43"/>
      <c r="AH47" s="43"/>
      <c r="AI47" s="43"/>
      <c r="AJ47" s="43">
        <f t="shared" si="12"/>
      </c>
    </row>
    <row r="48" spans="1:36" s="14" customFormat="1" ht="17.25" customHeight="1">
      <c r="A48" s="68" t="s">
        <v>49</v>
      </c>
      <c r="B48" s="20"/>
      <c r="C48" s="45">
        <f>IF(C47="","",C47)</f>
      </c>
      <c r="D48" s="45">
        <f>IF(D47="","",D47)</f>
      </c>
      <c r="E48" s="73" t="s">
        <v>56</v>
      </c>
      <c r="F48" s="19" t="s">
        <v>24</v>
      </c>
      <c r="G48" s="48">
        <f>IF(G47="","",G47)</f>
      </c>
      <c r="H48" s="19" t="s">
        <v>9</v>
      </c>
      <c r="I48" s="21"/>
      <c r="J48" s="21"/>
      <c r="K48" s="69" t="s">
        <v>19</v>
      </c>
      <c r="L48" s="26"/>
      <c r="N48" s="42">
        <f t="shared" si="0"/>
        <v>0</v>
      </c>
      <c r="O48" s="42">
        <f t="shared" si="1"/>
        <v>0</v>
      </c>
      <c r="P48" s="43"/>
      <c r="Q48" s="31">
        <f t="shared" si="2"/>
        <v>0</v>
      </c>
      <c r="R48" s="31">
        <f t="shared" si="3"/>
        <v>1</v>
      </c>
      <c r="S48" s="35">
        <f t="shared" si="4"/>
        <v>0</v>
      </c>
      <c r="T48" s="31" t="b">
        <f t="shared" si="5"/>
        <v>1</v>
      </c>
      <c r="U48" s="41"/>
      <c r="V48" s="41">
        <f t="shared" si="6"/>
        <v>0</v>
      </c>
      <c r="W48" s="41">
        <f t="shared" si="7"/>
        <v>0</v>
      </c>
      <c r="X48" s="43"/>
      <c r="Y48" s="43"/>
      <c r="Z48" s="43"/>
      <c r="AA48" s="32">
        <f t="shared" si="8"/>
        <v>0</v>
      </c>
      <c r="AB48" s="32">
        <f>IF(AND(D47&lt;&gt;"",I47="",I48="",I49="",I50=""),1,0)</f>
        <v>0</v>
      </c>
      <c r="AC48" s="32">
        <f t="shared" si="9"/>
        <v>0</v>
      </c>
      <c r="AD48" s="32">
        <f t="shared" si="10"/>
        <v>0</v>
      </c>
      <c r="AE48" s="30">
        <f t="shared" si="11"/>
        <v>0</v>
      </c>
      <c r="AF48" s="43"/>
      <c r="AG48" s="43"/>
      <c r="AH48" s="43"/>
      <c r="AI48" s="43"/>
      <c r="AJ48" s="43">
        <f t="shared" si="12"/>
      </c>
    </row>
    <row r="49" spans="1:36" s="14" customFormat="1" ht="17.25" customHeight="1">
      <c r="A49" s="68" t="s">
        <v>49</v>
      </c>
      <c r="B49" s="20"/>
      <c r="C49" s="45">
        <f>IF(C47="","",C47)</f>
      </c>
      <c r="D49" s="45">
        <f>IF(D47="","",D47)</f>
      </c>
      <c r="E49" s="73" t="s">
        <v>56</v>
      </c>
      <c r="F49" s="19" t="s">
        <v>24</v>
      </c>
      <c r="G49" s="48">
        <f>IF(G47="","",G47)</f>
      </c>
      <c r="H49" s="19" t="s">
        <v>9</v>
      </c>
      <c r="I49" s="21"/>
      <c r="J49" s="21"/>
      <c r="K49" s="69" t="s">
        <v>20</v>
      </c>
      <c r="L49" s="26"/>
      <c r="N49" s="42">
        <f t="shared" si="0"/>
        <v>0</v>
      </c>
      <c r="O49" s="42">
        <f t="shared" si="1"/>
        <v>0</v>
      </c>
      <c r="P49" s="43"/>
      <c r="Q49" s="31">
        <f t="shared" si="2"/>
        <v>0</v>
      </c>
      <c r="R49" s="31">
        <f t="shared" si="3"/>
        <v>1</v>
      </c>
      <c r="S49" s="35">
        <f t="shared" si="4"/>
        <v>0</v>
      </c>
      <c r="T49" s="31" t="b">
        <f t="shared" si="5"/>
        <v>1</v>
      </c>
      <c r="U49" s="41"/>
      <c r="V49" s="41">
        <f t="shared" si="6"/>
        <v>0</v>
      </c>
      <c r="W49" s="41">
        <f t="shared" si="7"/>
        <v>0</v>
      </c>
      <c r="X49" s="43"/>
      <c r="Y49" s="43"/>
      <c r="Z49" s="43"/>
      <c r="AA49" s="32">
        <f t="shared" si="8"/>
        <v>0</v>
      </c>
      <c r="AB49" s="32">
        <f>IF(AND(D47&lt;&gt;"",I47="",I48="",I49="",I50=""),1,0)</f>
        <v>0</v>
      </c>
      <c r="AC49" s="32">
        <f t="shared" si="9"/>
        <v>0</v>
      </c>
      <c r="AD49" s="32">
        <f t="shared" si="10"/>
        <v>0</v>
      </c>
      <c r="AE49" s="30">
        <f t="shared" si="11"/>
        <v>0</v>
      </c>
      <c r="AF49" s="43"/>
      <c r="AG49" s="43"/>
      <c r="AH49" s="43"/>
      <c r="AI49" s="43"/>
      <c r="AJ49" s="43">
        <f t="shared" si="12"/>
      </c>
    </row>
    <row r="50" spans="1:36" s="14" customFormat="1" ht="17.25" customHeight="1">
      <c r="A50" s="70" t="s">
        <v>49</v>
      </c>
      <c r="B50" s="23"/>
      <c r="C50" s="46">
        <f>IF(C47="","",C47)</f>
      </c>
      <c r="D50" s="46">
        <f>IF(D47="","",D47)</f>
      </c>
      <c r="E50" s="74" t="s">
        <v>56</v>
      </c>
      <c r="F50" s="22" t="s">
        <v>24</v>
      </c>
      <c r="G50" s="49">
        <f>IF(G47="","",G47)</f>
      </c>
      <c r="H50" s="22" t="s">
        <v>9</v>
      </c>
      <c r="I50" s="24"/>
      <c r="J50" s="24"/>
      <c r="K50" s="71" t="s">
        <v>21</v>
      </c>
      <c r="L50" s="27"/>
      <c r="N50" s="42">
        <f t="shared" si="0"/>
        <v>0</v>
      </c>
      <c r="O50" s="42">
        <f t="shared" si="1"/>
        <v>0</v>
      </c>
      <c r="P50" s="43"/>
      <c r="Q50" s="31">
        <f t="shared" si="2"/>
        <v>0</v>
      </c>
      <c r="R50" s="31">
        <f t="shared" si="3"/>
        <v>1</v>
      </c>
      <c r="S50" s="35">
        <f t="shared" si="4"/>
        <v>0</v>
      </c>
      <c r="T50" s="31" t="b">
        <f t="shared" si="5"/>
        <v>1</v>
      </c>
      <c r="U50" s="41"/>
      <c r="V50" s="41">
        <f t="shared" si="6"/>
        <v>0</v>
      </c>
      <c r="W50" s="41">
        <f t="shared" si="7"/>
        <v>0</v>
      </c>
      <c r="X50" s="43"/>
      <c r="Y50" s="43"/>
      <c r="Z50" s="43"/>
      <c r="AA50" s="32">
        <f t="shared" si="8"/>
        <v>0</v>
      </c>
      <c r="AB50" s="32">
        <f>IF(AND(D47&lt;&gt;"",I47="",I48="",I49="",I50=""),1,0)</f>
        <v>0</v>
      </c>
      <c r="AC50" s="32">
        <f t="shared" si="9"/>
        <v>0</v>
      </c>
      <c r="AD50" s="32">
        <f t="shared" si="10"/>
        <v>0</v>
      </c>
      <c r="AE50" s="30">
        <f t="shared" si="11"/>
        <v>0</v>
      </c>
      <c r="AF50" s="43"/>
      <c r="AG50" s="43"/>
      <c r="AH50" s="43"/>
      <c r="AI50" s="43"/>
      <c r="AJ50" s="43">
        <f t="shared" si="12"/>
      </c>
    </row>
    <row r="51" spans="1:36" s="14" customFormat="1" ht="17.25" customHeight="1">
      <c r="A51" s="66" t="s">
        <v>49</v>
      </c>
      <c r="B51" s="16"/>
      <c r="C51" s="44"/>
      <c r="D51" s="44"/>
      <c r="E51" s="72" t="s">
        <v>56</v>
      </c>
      <c r="F51" s="17" t="s">
        <v>24</v>
      </c>
      <c r="G51" s="47"/>
      <c r="H51" s="17" t="s">
        <v>9</v>
      </c>
      <c r="I51" s="18"/>
      <c r="J51" s="18"/>
      <c r="K51" s="67" t="s">
        <v>18</v>
      </c>
      <c r="L51" s="25"/>
      <c r="N51" s="42">
        <f t="shared" si="0"/>
        <v>0</v>
      </c>
      <c r="O51" s="42">
        <f t="shared" si="1"/>
        <v>0</v>
      </c>
      <c r="P51" s="43"/>
      <c r="Q51" s="31">
        <f t="shared" si="2"/>
        <v>0</v>
      </c>
      <c r="R51" s="31">
        <f t="shared" si="3"/>
        <v>1</v>
      </c>
      <c r="S51" s="35">
        <f t="shared" si="4"/>
        <v>0</v>
      </c>
      <c r="T51" s="31" t="b">
        <f t="shared" si="5"/>
        <v>1</v>
      </c>
      <c r="U51" s="41" t="str">
        <f>IF(ISERR(G51-G51),"1",IF(G51-G51=0,"0","1"))</f>
        <v>0</v>
      </c>
      <c r="V51" s="41">
        <f t="shared" si="6"/>
        <v>0</v>
      </c>
      <c r="W51" s="41">
        <f t="shared" si="7"/>
        <v>0</v>
      </c>
      <c r="X51" s="43"/>
      <c r="Y51" s="43"/>
      <c r="Z51" s="43"/>
      <c r="AA51" s="32">
        <f t="shared" si="8"/>
        <v>0</v>
      </c>
      <c r="AB51" s="32">
        <f>IF(AND(D51&lt;&gt;"",I51="",I52="",I53="",I54=""),1,0)</f>
        <v>0</v>
      </c>
      <c r="AC51" s="32">
        <f t="shared" si="9"/>
        <v>0</v>
      </c>
      <c r="AD51" s="32">
        <f t="shared" si="10"/>
        <v>0</v>
      </c>
      <c r="AE51" s="30">
        <f t="shared" si="11"/>
        <v>0</v>
      </c>
      <c r="AF51" s="43"/>
      <c r="AG51" s="43"/>
      <c r="AH51" s="43"/>
      <c r="AI51" s="43"/>
      <c r="AJ51" s="43">
        <f t="shared" si="12"/>
      </c>
    </row>
    <row r="52" spans="1:36" s="14" customFormat="1" ht="17.25" customHeight="1">
      <c r="A52" s="68" t="s">
        <v>49</v>
      </c>
      <c r="B52" s="20"/>
      <c r="C52" s="45">
        <f>IF(C51="","",C51)</f>
      </c>
      <c r="D52" s="45">
        <f>IF(D51="","",D51)</f>
      </c>
      <c r="E52" s="73" t="s">
        <v>56</v>
      </c>
      <c r="F52" s="19" t="s">
        <v>24</v>
      </c>
      <c r="G52" s="48">
        <f>IF(G51="","",G51)</f>
      </c>
      <c r="H52" s="19" t="s">
        <v>9</v>
      </c>
      <c r="I52" s="21"/>
      <c r="J52" s="21"/>
      <c r="K52" s="69" t="s">
        <v>19</v>
      </c>
      <c r="L52" s="26"/>
      <c r="N52" s="42">
        <f t="shared" si="0"/>
        <v>0</v>
      </c>
      <c r="O52" s="42">
        <f t="shared" si="1"/>
        <v>0</v>
      </c>
      <c r="P52" s="43"/>
      <c r="Q52" s="31">
        <f t="shared" si="2"/>
        <v>0</v>
      </c>
      <c r="R52" s="31">
        <f t="shared" si="3"/>
        <v>1</v>
      </c>
      <c r="S52" s="35">
        <f t="shared" si="4"/>
        <v>0</v>
      </c>
      <c r="T52" s="31" t="b">
        <f t="shared" si="5"/>
        <v>1</v>
      </c>
      <c r="U52" s="41"/>
      <c r="V52" s="41">
        <f t="shared" si="6"/>
        <v>0</v>
      </c>
      <c r="W52" s="41">
        <f t="shared" si="7"/>
        <v>0</v>
      </c>
      <c r="X52" s="43"/>
      <c r="Y52" s="43"/>
      <c r="Z52" s="43"/>
      <c r="AA52" s="32">
        <f t="shared" si="8"/>
        <v>0</v>
      </c>
      <c r="AB52" s="32">
        <f>IF(AND(D51&lt;&gt;"",I51="",I52="",I53="",I54=""),1,0)</f>
        <v>0</v>
      </c>
      <c r="AC52" s="32">
        <f t="shared" si="9"/>
        <v>0</v>
      </c>
      <c r="AD52" s="32">
        <f t="shared" si="10"/>
        <v>0</v>
      </c>
      <c r="AE52" s="30">
        <f t="shared" si="11"/>
        <v>0</v>
      </c>
      <c r="AF52" s="43"/>
      <c r="AG52" s="43"/>
      <c r="AH52" s="43"/>
      <c r="AI52" s="43"/>
      <c r="AJ52" s="43">
        <f t="shared" si="12"/>
      </c>
    </row>
    <row r="53" spans="1:36" s="14" customFormat="1" ht="17.25" customHeight="1">
      <c r="A53" s="68" t="s">
        <v>49</v>
      </c>
      <c r="B53" s="20"/>
      <c r="C53" s="45">
        <f>IF(C51="","",C51)</f>
      </c>
      <c r="D53" s="45">
        <f>IF(D51="","",D51)</f>
      </c>
      <c r="E53" s="73" t="s">
        <v>56</v>
      </c>
      <c r="F53" s="19" t="s">
        <v>24</v>
      </c>
      <c r="G53" s="48">
        <f>IF(G51="","",G51)</f>
      </c>
      <c r="H53" s="19" t="s">
        <v>9</v>
      </c>
      <c r="I53" s="21"/>
      <c r="J53" s="21"/>
      <c r="K53" s="69" t="s">
        <v>20</v>
      </c>
      <c r="L53" s="26"/>
      <c r="N53" s="42">
        <f t="shared" si="0"/>
        <v>0</v>
      </c>
      <c r="O53" s="42">
        <f t="shared" si="1"/>
        <v>0</v>
      </c>
      <c r="P53" s="43"/>
      <c r="Q53" s="31">
        <f t="shared" si="2"/>
        <v>0</v>
      </c>
      <c r="R53" s="31">
        <f t="shared" si="3"/>
        <v>1</v>
      </c>
      <c r="S53" s="35">
        <f t="shared" si="4"/>
        <v>0</v>
      </c>
      <c r="T53" s="31" t="b">
        <f t="shared" si="5"/>
        <v>1</v>
      </c>
      <c r="U53" s="41"/>
      <c r="V53" s="41">
        <f t="shared" si="6"/>
        <v>0</v>
      </c>
      <c r="W53" s="41">
        <f t="shared" si="7"/>
        <v>0</v>
      </c>
      <c r="X53" s="43"/>
      <c r="Y53" s="43"/>
      <c r="Z53" s="43"/>
      <c r="AA53" s="32">
        <f t="shared" si="8"/>
        <v>0</v>
      </c>
      <c r="AB53" s="32">
        <f>IF(AND(D51&lt;&gt;"",I51="",I52="",I53="",I54=""),1,0)</f>
        <v>0</v>
      </c>
      <c r="AC53" s="32">
        <f t="shared" si="9"/>
        <v>0</v>
      </c>
      <c r="AD53" s="32">
        <f t="shared" si="10"/>
        <v>0</v>
      </c>
      <c r="AE53" s="30">
        <f t="shared" si="11"/>
        <v>0</v>
      </c>
      <c r="AF53" s="43"/>
      <c r="AG53" s="43"/>
      <c r="AH53" s="43"/>
      <c r="AI53" s="43"/>
      <c r="AJ53" s="43">
        <f t="shared" si="12"/>
      </c>
    </row>
    <row r="54" spans="1:36" s="14" customFormat="1" ht="17.25" customHeight="1">
      <c r="A54" s="70" t="s">
        <v>49</v>
      </c>
      <c r="B54" s="23"/>
      <c r="C54" s="46">
        <f>IF(C51="","",C51)</f>
      </c>
      <c r="D54" s="46">
        <f>IF(D51="","",D51)</f>
      </c>
      <c r="E54" s="74" t="s">
        <v>56</v>
      </c>
      <c r="F54" s="22" t="s">
        <v>24</v>
      </c>
      <c r="G54" s="49">
        <f>IF(G51="","",G51)</f>
      </c>
      <c r="H54" s="22" t="s">
        <v>9</v>
      </c>
      <c r="I54" s="24"/>
      <c r="J54" s="24"/>
      <c r="K54" s="71" t="s">
        <v>21</v>
      </c>
      <c r="L54" s="27"/>
      <c r="N54" s="42">
        <f t="shared" si="0"/>
        <v>0</v>
      </c>
      <c r="O54" s="42">
        <f t="shared" si="1"/>
        <v>0</v>
      </c>
      <c r="P54" s="43"/>
      <c r="Q54" s="31">
        <f t="shared" si="2"/>
        <v>0</v>
      </c>
      <c r="R54" s="31">
        <f t="shared" si="3"/>
        <v>1</v>
      </c>
      <c r="S54" s="35">
        <f t="shared" si="4"/>
        <v>0</v>
      </c>
      <c r="T54" s="31" t="b">
        <f t="shared" si="5"/>
        <v>1</v>
      </c>
      <c r="U54" s="41"/>
      <c r="V54" s="41">
        <f t="shared" si="6"/>
        <v>0</v>
      </c>
      <c r="W54" s="41">
        <f t="shared" si="7"/>
        <v>0</v>
      </c>
      <c r="X54" s="43"/>
      <c r="Y54" s="43"/>
      <c r="Z54" s="43"/>
      <c r="AA54" s="32">
        <f t="shared" si="8"/>
        <v>0</v>
      </c>
      <c r="AB54" s="32">
        <f>IF(AND(D51&lt;&gt;"",I51="",I52="",I53="",I54=""),1,0)</f>
        <v>0</v>
      </c>
      <c r="AC54" s="32">
        <f t="shared" si="9"/>
        <v>0</v>
      </c>
      <c r="AD54" s="32">
        <f t="shared" si="10"/>
        <v>0</v>
      </c>
      <c r="AE54" s="30">
        <f t="shared" si="11"/>
        <v>0</v>
      </c>
      <c r="AF54" s="43"/>
      <c r="AG54" s="43"/>
      <c r="AH54" s="43"/>
      <c r="AI54" s="43"/>
      <c r="AJ54" s="43">
        <f t="shared" si="12"/>
      </c>
    </row>
    <row r="55" spans="1:36" s="14" customFormat="1" ht="17.25" customHeight="1">
      <c r="A55" s="66" t="s">
        <v>49</v>
      </c>
      <c r="B55" s="16"/>
      <c r="C55" s="44"/>
      <c r="D55" s="44"/>
      <c r="E55" s="72" t="s">
        <v>56</v>
      </c>
      <c r="F55" s="17" t="s">
        <v>24</v>
      </c>
      <c r="G55" s="47"/>
      <c r="H55" s="17" t="s">
        <v>9</v>
      </c>
      <c r="I55" s="18"/>
      <c r="J55" s="18"/>
      <c r="K55" s="67" t="s">
        <v>18</v>
      </c>
      <c r="L55" s="25"/>
      <c r="N55" s="42">
        <f t="shared" si="0"/>
        <v>0</v>
      </c>
      <c r="O55" s="42">
        <f t="shared" si="1"/>
        <v>0</v>
      </c>
      <c r="P55" s="43"/>
      <c r="Q55" s="31">
        <f t="shared" si="2"/>
        <v>0</v>
      </c>
      <c r="R55" s="31">
        <f t="shared" si="3"/>
        <v>1</v>
      </c>
      <c r="S55" s="35">
        <f t="shared" si="4"/>
        <v>0</v>
      </c>
      <c r="T55" s="31" t="b">
        <f t="shared" si="5"/>
        <v>1</v>
      </c>
      <c r="U55" s="41" t="str">
        <f>IF(ISERR(G55-G55),"1",IF(G55-G55=0,"0","1"))</f>
        <v>0</v>
      </c>
      <c r="V55" s="41">
        <f t="shared" si="6"/>
        <v>0</v>
      </c>
      <c r="W55" s="41">
        <f t="shared" si="7"/>
        <v>0</v>
      </c>
      <c r="X55" s="43"/>
      <c r="Y55" s="43"/>
      <c r="Z55" s="43"/>
      <c r="AA55" s="32">
        <f t="shared" si="8"/>
        <v>0</v>
      </c>
      <c r="AB55" s="32">
        <f>IF(AND(D55&lt;&gt;"",I55="",I56="",I57="",I58=""),1,0)</f>
        <v>0</v>
      </c>
      <c r="AC55" s="32">
        <f t="shared" si="9"/>
        <v>0</v>
      </c>
      <c r="AD55" s="32">
        <f t="shared" si="10"/>
        <v>0</v>
      </c>
      <c r="AE55" s="30">
        <f t="shared" si="11"/>
        <v>0</v>
      </c>
      <c r="AF55" s="43"/>
      <c r="AG55" s="43"/>
      <c r="AH55" s="43"/>
      <c r="AI55" s="43"/>
      <c r="AJ55" s="43">
        <f t="shared" si="12"/>
      </c>
    </row>
    <row r="56" spans="1:36" s="14" customFormat="1" ht="17.25" customHeight="1">
      <c r="A56" s="68" t="s">
        <v>49</v>
      </c>
      <c r="B56" s="20"/>
      <c r="C56" s="45">
        <f>IF(C55="","",C55)</f>
      </c>
      <c r="D56" s="45">
        <f>IF(D55="","",D55)</f>
      </c>
      <c r="E56" s="73" t="s">
        <v>56</v>
      </c>
      <c r="F56" s="19" t="s">
        <v>24</v>
      </c>
      <c r="G56" s="48">
        <f>IF(G55="","",G55)</f>
      </c>
      <c r="H56" s="19" t="s">
        <v>9</v>
      </c>
      <c r="I56" s="21"/>
      <c r="J56" s="21"/>
      <c r="K56" s="69" t="s">
        <v>19</v>
      </c>
      <c r="L56" s="26"/>
      <c r="N56" s="42">
        <f t="shared" si="0"/>
        <v>0</v>
      </c>
      <c r="O56" s="42">
        <f t="shared" si="1"/>
        <v>0</v>
      </c>
      <c r="P56" s="43"/>
      <c r="Q56" s="31">
        <f t="shared" si="2"/>
        <v>0</v>
      </c>
      <c r="R56" s="31">
        <f t="shared" si="3"/>
        <v>1</v>
      </c>
      <c r="S56" s="35">
        <f t="shared" si="4"/>
        <v>0</v>
      </c>
      <c r="T56" s="31" t="b">
        <f t="shared" si="5"/>
        <v>1</v>
      </c>
      <c r="U56" s="41"/>
      <c r="V56" s="41">
        <f t="shared" si="6"/>
        <v>0</v>
      </c>
      <c r="W56" s="41">
        <f t="shared" si="7"/>
        <v>0</v>
      </c>
      <c r="X56" s="43"/>
      <c r="Y56" s="43"/>
      <c r="Z56" s="43"/>
      <c r="AA56" s="32">
        <f t="shared" si="8"/>
        <v>0</v>
      </c>
      <c r="AB56" s="32">
        <f>IF(AND(D55&lt;&gt;"",I55="",I56="",I57="",I58=""),1,0)</f>
        <v>0</v>
      </c>
      <c r="AC56" s="32">
        <f t="shared" si="9"/>
        <v>0</v>
      </c>
      <c r="AD56" s="32">
        <f t="shared" si="10"/>
        <v>0</v>
      </c>
      <c r="AE56" s="30">
        <f t="shared" si="11"/>
        <v>0</v>
      </c>
      <c r="AF56" s="43"/>
      <c r="AG56" s="43"/>
      <c r="AH56" s="43"/>
      <c r="AI56" s="43"/>
      <c r="AJ56" s="43">
        <f t="shared" si="12"/>
      </c>
    </row>
    <row r="57" spans="1:36" s="14" customFormat="1" ht="17.25" customHeight="1">
      <c r="A57" s="68" t="s">
        <v>49</v>
      </c>
      <c r="B57" s="20"/>
      <c r="C57" s="45">
        <f>IF(C55="","",C55)</f>
      </c>
      <c r="D57" s="45">
        <f>IF(D55="","",D55)</f>
      </c>
      <c r="E57" s="73" t="s">
        <v>56</v>
      </c>
      <c r="F57" s="19" t="s">
        <v>24</v>
      </c>
      <c r="G57" s="48">
        <f>IF(G55="","",G55)</f>
      </c>
      <c r="H57" s="19" t="s">
        <v>9</v>
      </c>
      <c r="I57" s="21"/>
      <c r="J57" s="21"/>
      <c r="K57" s="69" t="s">
        <v>20</v>
      </c>
      <c r="L57" s="26"/>
      <c r="N57" s="42">
        <f t="shared" si="0"/>
        <v>0</v>
      </c>
      <c r="O57" s="42">
        <f t="shared" si="1"/>
        <v>0</v>
      </c>
      <c r="P57" s="43"/>
      <c r="Q57" s="31">
        <f t="shared" si="2"/>
        <v>0</v>
      </c>
      <c r="R57" s="31">
        <f t="shared" si="3"/>
        <v>1</v>
      </c>
      <c r="S57" s="35">
        <f t="shared" si="4"/>
        <v>0</v>
      </c>
      <c r="T57" s="31" t="b">
        <f t="shared" si="5"/>
        <v>1</v>
      </c>
      <c r="U57" s="41"/>
      <c r="V57" s="41">
        <f t="shared" si="6"/>
        <v>0</v>
      </c>
      <c r="W57" s="41">
        <f t="shared" si="7"/>
        <v>0</v>
      </c>
      <c r="X57" s="43"/>
      <c r="Y57" s="43"/>
      <c r="Z57" s="43"/>
      <c r="AA57" s="32">
        <f t="shared" si="8"/>
        <v>0</v>
      </c>
      <c r="AB57" s="32">
        <f>IF(AND(D55&lt;&gt;"",I55="",I56="",I57="",I58=""),1,0)</f>
        <v>0</v>
      </c>
      <c r="AC57" s="32">
        <f t="shared" si="9"/>
        <v>0</v>
      </c>
      <c r="AD57" s="32">
        <f t="shared" si="10"/>
        <v>0</v>
      </c>
      <c r="AE57" s="30">
        <f t="shared" si="11"/>
        <v>0</v>
      </c>
      <c r="AF57" s="43"/>
      <c r="AG57" s="43"/>
      <c r="AH57" s="43"/>
      <c r="AI57" s="43"/>
      <c r="AJ57" s="43">
        <f t="shared" si="12"/>
      </c>
    </row>
    <row r="58" spans="1:36" s="14" customFormat="1" ht="17.25" customHeight="1">
      <c r="A58" s="70" t="s">
        <v>49</v>
      </c>
      <c r="B58" s="23"/>
      <c r="C58" s="46">
        <f>IF(C55="","",C55)</f>
      </c>
      <c r="D58" s="46">
        <f>IF(D55="","",D55)</f>
      </c>
      <c r="E58" s="74" t="s">
        <v>56</v>
      </c>
      <c r="F58" s="22" t="s">
        <v>24</v>
      </c>
      <c r="G58" s="49">
        <f>IF(G55="","",G55)</f>
      </c>
      <c r="H58" s="22" t="s">
        <v>9</v>
      </c>
      <c r="I58" s="24"/>
      <c r="J58" s="24"/>
      <c r="K58" s="71" t="s">
        <v>21</v>
      </c>
      <c r="L58" s="27"/>
      <c r="N58" s="42">
        <f t="shared" si="0"/>
        <v>0</v>
      </c>
      <c r="O58" s="42">
        <f t="shared" si="1"/>
        <v>0</v>
      </c>
      <c r="P58" s="43"/>
      <c r="Q58" s="31">
        <f t="shared" si="2"/>
        <v>0</v>
      </c>
      <c r="R58" s="31">
        <f t="shared" si="3"/>
        <v>1</v>
      </c>
      <c r="S58" s="35">
        <f t="shared" si="4"/>
        <v>0</v>
      </c>
      <c r="T58" s="31" t="b">
        <f t="shared" si="5"/>
        <v>1</v>
      </c>
      <c r="U58" s="41"/>
      <c r="V58" s="41">
        <f t="shared" si="6"/>
        <v>0</v>
      </c>
      <c r="W58" s="41">
        <f t="shared" si="7"/>
        <v>0</v>
      </c>
      <c r="X58" s="43"/>
      <c r="Y58" s="43"/>
      <c r="Z58" s="43"/>
      <c r="AA58" s="32">
        <f t="shared" si="8"/>
        <v>0</v>
      </c>
      <c r="AB58" s="32">
        <f>IF(AND(D55&lt;&gt;"",I55="",I56="",I57="",I58=""),1,0)</f>
        <v>0</v>
      </c>
      <c r="AC58" s="32">
        <f t="shared" si="9"/>
        <v>0</v>
      </c>
      <c r="AD58" s="32">
        <f t="shared" si="10"/>
        <v>0</v>
      </c>
      <c r="AE58" s="30">
        <f t="shared" si="11"/>
        <v>0</v>
      </c>
      <c r="AF58" s="43"/>
      <c r="AG58" s="43"/>
      <c r="AH58" s="43"/>
      <c r="AI58" s="43"/>
      <c r="AJ58" s="43">
        <f t="shared" si="12"/>
      </c>
    </row>
    <row r="59" spans="1:36" s="14" customFormat="1" ht="17.25" customHeight="1">
      <c r="A59" s="66" t="s">
        <v>49</v>
      </c>
      <c r="B59" s="16"/>
      <c r="C59" s="44"/>
      <c r="D59" s="44"/>
      <c r="E59" s="72" t="s">
        <v>56</v>
      </c>
      <c r="F59" s="17" t="s">
        <v>24</v>
      </c>
      <c r="G59" s="47"/>
      <c r="H59" s="17" t="s">
        <v>9</v>
      </c>
      <c r="I59" s="18"/>
      <c r="J59" s="18"/>
      <c r="K59" s="67" t="s">
        <v>18</v>
      </c>
      <c r="L59" s="25"/>
      <c r="N59" s="42">
        <f t="shared" si="0"/>
        <v>0</v>
      </c>
      <c r="O59" s="42">
        <f t="shared" si="1"/>
        <v>0</v>
      </c>
      <c r="P59" s="43"/>
      <c r="Q59" s="31">
        <f t="shared" si="2"/>
        <v>0</v>
      </c>
      <c r="R59" s="31">
        <f t="shared" si="3"/>
        <v>1</v>
      </c>
      <c r="S59" s="35">
        <f t="shared" si="4"/>
        <v>0</v>
      </c>
      <c r="T59" s="31" t="b">
        <f t="shared" si="5"/>
        <v>1</v>
      </c>
      <c r="U59" s="41" t="str">
        <f>IF(ISERR(G59-G59),"1",IF(G59-G59=0,"0","1"))</f>
        <v>0</v>
      </c>
      <c r="V59" s="41">
        <f t="shared" si="6"/>
        <v>0</v>
      </c>
      <c r="W59" s="41">
        <f t="shared" si="7"/>
        <v>0</v>
      </c>
      <c r="X59" s="43"/>
      <c r="Y59" s="43"/>
      <c r="Z59" s="43"/>
      <c r="AA59" s="32">
        <f t="shared" si="8"/>
        <v>0</v>
      </c>
      <c r="AB59" s="32">
        <f>IF(AND(D59&lt;&gt;"",I59="",I60="",I61="",I62=""),1,0)</f>
        <v>0</v>
      </c>
      <c r="AC59" s="32">
        <f t="shared" si="9"/>
        <v>0</v>
      </c>
      <c r="AD59" s="32">
        <f t="shared" si="10"/>
        <v>0</v>
      </c>
      <c r="AE59" s="30">
        <f t="shared" si="11"/>
        <v>0</v>
      </c>
      <c r="AF59" s="43"/>
      <c r="AG59" s="43"/>
      <c r="AH59" s="43"/>
      <c r="AI59" s="43"/>
      <c r="AJ59" s="43">
        <f t="shared" si="12"/>
      </c>
    </row>
    <row r="60" spans="1:36" s="14" customFormat="1" ht="17.25" customHeight="1">
      <c r="A60" s="68" t="s">
        <v>49</v>
      </c>
      <c r="B60" s="20"/>
      <c r="C60" s="45">
        <f>IF(C59="","",C59)</f>
      </c>
      <c r="D60" s="45">
        <f>IF(D59="","",D59)</f>
      </c>
      <c r="E60" s="73" t="s">
        <v>56</v>
      </c>
      <c r="F60" s="19" t="s">
        <v>24</v>
      </c>
      <c r="G60" s="48">
        <f>IF(G59="","",G59)</f>
      </c>
      <c r="H60" s="19" t="s">
        <v>9</v>
      </c>
      <c r="I60" s="21"/>
      <c r="J60" s="21"/>
      <c r="K60" s="69" t="s">
        <v>19</v>
      </c>
      <c r="L60" s="26"/>
      <c r="N60" s="42">
        <f t="shared" si="0"/>
        <v>0</v>
      </c>
      <c r="O60" s="42">
        <f t="shared" si="1"/>
        <v>0</v>
      </c>
      <c r="P60" s="43"/>
      <c r="Q60" s="31">
        <f t="shared" si="2"/>
        <v>0</v>
      </c>
      <c r="R60" s="31">
        <f t="shared" si="3"/>
        <v>1</v>
      </c>
      <c r="S60" s="35">
        <f t="shared" si="4"/>
        <v>0</v>
      </c>
      <c r="T60" s="31" t="b">
        <f t="shared" si="5"/>
        <v>1</v>
      </c>
      <c r="U60" s="41"/>
      <c r="V60" s="41">
        <f t="shared" si="6"/>
        <v>0</v>
      </c>
      <c r="W60" s="41">
        <f t="shared" si="7"/>
        <v>0</v>
      </c>
      <c r="X60" s="43"/>
      <c r="Y60" s="43"/>
      <c r="Z60" s="43"/>
      <c r="AA60" s="32">
        <f t="shared" si="8"/>
        <v>0</v>
      </c>
      <c r="AB60" s="32">
        <f>IF(AND(D59&lt;&gt;"",I59="",I60="",I61="",I62=""),1,0)</f>
        <v>0</v>
      </c>
      <c r="AC60" s="32">
        <f t="shared" si="9"/>
        <v>0</v>
      </c>
      <c r="AD60" s="32">
        <f t="shared" si="10"/>
        <v>0</v>
      </c>
      <c r="AE60" s="30">
        <f t="shared" si="11"/>
        <v>0</v>
      </c>
      <c r="AF60" s="43"/>
      <c r="AG60" s="43"/>
      <c r="AH60" s="43"/>
      <c r="AI60" s="43"/>
      <c r="AJ60" s="43">
        <f t="shared" si="12"/>
      </c>
    </row>
    <row r="61" spans="1:36" s="14" customFormat="1" ht="17.25" customHeight="1">
      <c r="A61" s="68" t="s">
        <v>49</v>
      </c>
      <c r="B61" s="20"/>
      <c r="C61" s="45">
        <f>IF(C59="","",C59)</f>
      </c>
      <c r="D61" s="45">
        <f>IF(D59="","",D59)</f>
      </c>
      <c r="E61" s="73" t="s">
        <v>56</v>
      </c>
      <c r="F61" s="19" t="s">
        <v>24</v>
      </c>
      <c r="G61" s="48">
        <f>IF(G59="","",G59)</f>
      </c>
      <c r="H61" s="19" t="s">
        <v>9</v>
      </c>
      <c r="I61" s="21"/>
      <c r="J61" s="21"/>
      <c r="K61" s="69" t="s">
        <v>20</v>
      </c>
      <c r="L61" s="26"/>
      <c r="N61" s="42">
        <f t="shared" si="0"/>
        <v>0</v>
      </c>
      <c r="O61" s="42">
        <f t="shared" si="1"/>
        <v>0</v>
      </c>
      <c r="P61" s="43"/>
      <c r="Q61" s="31">
        <f t="shared" si="2"/>
        <v>0</v>
      </c>
      <c r="R61" s="31">
        <f t="shared" si="3"/>
        <v>1</v>
      </c>
      <c r="S61" s="35">
        <f t="shared" si="4"/>
        <v>0</v>
      </c>
      <c r="T61" s="31" t="b">
        <f t="shared" si="5"/>
        <v>1</v>
      </c>
      <c r="U61" s="41"/>
      <c r="V61" s="41">
        <f t="shared" si="6"/>
        <v>0</v>
      </c>
      <c r="W61" s="41">
        <f t="shared" si="7"/>
        <v>0</v>
      </c>
      <c r="X61" s="43"/>
      <c r="Y61" s="43"/>
      <c r="Z61" s="43"/>
      <c r="AA61" s="32">
        <f t="shared" si="8"/>
        <v>0</v>
      </c>
      <c r="AB61" s="32">
        <f>IF(AND(D59&lt;&gt;"",I59="",I60="",I61="",I62=""),1,0)</f>
        <v>0</v>
      </c>
      <c r="AC61" s="32">
        <f t="shared" si="9"/>
        <v>0</v>
      </c>
      <c r="AD61" s="32">
        <f t="shared" si="10"/>
        <v>0</v>
      </c>
      <c r="AE61" s="30">
        <f t="shared" si="11"/>
        <v>0</v>
      </c>
      <c r="AF61" s="43"/>
      <c r="AG61" s="43"/>
      <c r="AH61" s="43"/>
      <c r="AI61" s="43"/>
      <c r="AJ61" s="43">
        <f t="shared" si="12"/>
      </c>
    </row>
    <row r="62" spans="1:36" s="14" customFormat="1" ht="17.25" customHeight="1">
      <c r="A62" s="70" t="s">
        <v>49</v>
      </c>
      <c r="B62" s="23"/>
      <c r="C62" s="46">
        <f>IF(C59="","",C59)</f>
      </c>
      <c r="D62" s="46">
        <f>IF(D59="","",D59)</f>
      </c>
      <c r="E62" s="74" t="s">
        <v>56</v>
      </c>
      <c r="F62" s="22" t="s">
        <v>24</v>
      </c>
      <c r="G62" s="49">
        <f>IF(G59="","",G59)</f>
      </c>
      <c r="H62" s="22" t="s">
        <v>9</v>
      </c>
      <c r="I62" s="24"/>
      <c r="J62" s="24"/>
      <c r="K62" s="71" t="s">
        <v>21</v>
      </c>
      <c r="L62" s="27"/>
      <c r="N62" s="42">
        <f t="shared" si="0"/>
        <v>0</v>
      </c>
      <c r="O62" s="42">
        <f t="shared" si="1"/>
        <v>0</v>
      </c>
      <c r="P62" s="43"/>
      <c r="Q62" s="31">
        <f t="shared" si="2"/>
        <v>0</v>
      </c>
      <c r="R62" s="31">
        <f t="shared" si="3"/>
        <v>1</v>
      </c>
      <c r="S62" s="35">
        <f t="shared" si="4"/>
        <v>0</v>
      </c>
      <c r="T62" s="31" t="b">
        <f t="shared" si="5"/>
        <v>1</v>
      </c>
      <c r="U62" s="41"/>
      <c r="V62" s="41">
        <f t="shared" si="6"/>
        <v>0</v>
      </c>
      <c r="W62" s="41">
        <f t="shared" si="7"/>
        <v>0</v>
      </c>
      <c r="X62" s="43"/>
      <c r="Y62" s="43"/>
      <c r="Z62" s="43"/>
      <c r="AA62" s="32">
        <f t="shared" si="8"/>
        <v>0</v>
      </c>
      <c r="AB62" s="32">
        <f>IF(AND(D59&lt;&gt;"",I59="",I60="",I61="",I62=""),1,0)</f>
        <v>0</v>
      </c>
      <c r="AC62" s="32">
        <f t="shared" si="9"/>
        <v>0</v>
      </c>
      <c r="AD62" s="32">
        <f t="shared" si="10"/>
        <v>0</v>
      </c>
      <c r="AE62" s="30">
        <f t="shared" si="11"/>
        <v>0</v>
      </c>
      <c r="AF62" s="43"/>
      <c r="AG62" s="43"/>
      <c r="AH62" s="43"/>
      <c r="AI62" s="43"/>
      <c r="AJ62" s="43">
        <f t="shared" si="12"/>
      </c>
    </row>
    <row r="63" spans="1:36" s="14" customFormat="1" ht="17.25" customHeight="1">
      <c r="A63" s="66" t="s">
        <v>49</v>
      </c>
      <c r="B63" s="16"/>
      <c r="C63" s="44"/>
      <c r="D63" s="44"/>
      <c r="E63" s="72" t="s">
        <v>56</v>
      </c>
      <c r="F63" s="17" t="s">
        <v>24</v>
      </c>
      <c r="G63" s="47"/>
      <c r="H63" s="17" t="s">
        <v>9</v>
      </c>
      <c r="I63" s="18"/>
      <c r="J63" s="18"/>
      <c r="K63" s="67" t="s">
        <v>18</v>
      </c>
      <c r="L63" s="25"/>
      <c r="N63" s="42">
        <f t="shared" si="0"/>
        <v>0</v>
      </c>
      <c r="O63" s="42">
        <f t="shared" si="1"/>
        <v>0</v>
      </c>
      <c r="P63" s="43"/>
      <c r="Q63" s="31">
        <f t="shared" si="2"/>
        <v>0</v>
      </c>
      <c r="R63" s="31">
        <f t="shared" si="3"/>
        <v>1</v>
      </c>
      <c r="S63" s="35">
        <f t="shared" si="4"/>
        <v>0</v>
      </c>
      <c r="T63" s="31" t="b">
        <f t="shared" si="5"/>
        <v>1</v>
      </c>
      <c r="U63" s="41" t="str">
        <f>IF(ISERR(G63-G63),"1",IF(G63-G63=0,"0","1"))</f>
        <v>0</v>
      </c>
      <c r="V63" s="41">
        <f t="shared" si="6"/>
        <v>0</v>
      </c>
      <c r="W63" s="41">
        <f t="shared" si="7"/>
        <v>0</v>
      </c>
      <c r="X63" s="43"/>
      <c r="Y63" s="43"/>
      <c r="Z63" s="43"/>
      <c r="AA63" s="32">
        <f t="shared" si="8"/>
        <v>0</v>
      </c>
      <c r="AB63" s="32">
        <f>IF(AND(D63&lt;&gt;"",I63="",I64="",I65="",I66=""),1,0)</f>
        <v>0</v>
      </c>
      <c r="AC63" s="32">
        <f t="shared" si="9"/>
        <v>0</v>
      </c>
      <c r="AD63" s="32">
        <f t="shared" si="10"/>
        <v>0</v>
      </c>
      <c r="AE63" s="30">
        <f t="shared" si="11"/>
        <v>0</v>
      </c>
      <c r="AF63" s="43"/>
      <c r="AG63" s="43"/>
      <c r="AH63" s="43"/>
      <c r="AI63" s="43"/>
      <c r="AJ63" s="43">
        <f t="shared" si="12"/>
      </c>
    </row>
    <row r="64" spans="1:36" ht="17.25" customHeight="1">
      <c r="A64" s="68" t="s">
        <v>49</v>
      </c>
      <c r="B64" s="20"/>
      <c r="C64" s="45">
        <f>IF(C63="","",C63)</f>
      </c>
      <c r="D64" s="45">
        <f>IF(D63="","",D63)</f>
      </c>
      <c r="E64" s="73" t="s">
        <v>56</v>
      </c>
      <c r="F64" s="19" t="s">
        <v>24</v>
      </c>
      <c r="G64" s="48">
        <f>IF(G63="","",G63)</f>
      </c>
      <c r="H64" s="19" t="s">
        <v>9</v>
      </c>
      <c r="I64" s="21"/>
      <c r="J64" s="21"/>
      <c r="K64" s="69" t="s">
        <v>19</v>
      </c>
      <c r="L64" s="26"/>
      <c r="N64" s="42">
        <f t="shared" si="0"/>
        <v>0</v>
      </c>
      <c r="O64" s="42">
        <f t="shared" si="1"/>
        <v>0</v>
      </c>
      <c r="Q64" s="31">
        <f t="shared" si="2"/>
        <v>0</v>
      </c>
      <c r="R64" s="31">
        <f t="shared" si="3"/>
        <v>1</v>
      </c>
      <c r="S64" s="35">
        <f t="shared" si="4"/>
        <v>0</v>
      </c>
      <c r="T64" s="31" t="b">
        <f t="shared" si="5"/>
        <v>1</v>
      </c>
      <c r="U64" s="41"/>
      <c r="V64" s="41">
        <f t="shared" si="6"/>
        <v>0</v>
      </c>
      <c r="W64" s="41">
        <f t="shared" si="7"/>
        <v>0</v>
      </c>
      <c r="AA64" s="32">
        <f t="shared" si="8"/>
        <v>0</v>
      </c>
      <c r="AB64" s="32">
        <f>IF(AND(D63&lt;&gt;"",I63="",I64="",I65="",I66=""),1,0)</f>
        <v>0</v>
      </c>
      <c r="AC64" s="32">
        <f t="shared" si="9"/>
        <v>0</v>
      </c>
      <c r="AD64" s="32">
        <f t="shared" si="10"/>
        <v>0</v>
      </c>
      <c r="AE64" s="30">
        <f t="shared" si="11"/>
        <v>0</v>
      </c>
      <c r="AJ64" s="43">
        <f t="shared" si="12"/>
      </c>
    </row>
    <row r="65" spans="1:36" ht="17.25" customHeight="1">
      <c r="A65" s="68" t="s">
        <v>49</v>
      </c>
      <c r="B65" s="20"/>
      <c r="C65" s="45">
        <f>IF(C63="","",C63)</f>
      </c>
      <c r="D65" s="45">
        <f>IF(D63="","",D63)</f>
      </c>
      <c r="E65" s="73" t="s">
        <v>56</v>
      </c>
      <c r="F65" s="19" t="s">
        <v>24</v>
      </c>
      <c r="G65" s="48">
        <f>IF(G63="","",G63)</f>
      </c>
      <c r="H65" s="19" t="s">
        <v>9</v>
      </c>
      <c r="I65" s="21"/>
      <c r="J65" s="21"/>
      <c r="K65" s="69" t="s">
        <v>20</v>
      </c>
      <c r="L65" s="26"/>
      <c r="N65" s="42">
        <f t="shared" si="0"/>
        <v>0</v>
      </c>
      <c r="O65" s="42">
        <f t="shared" si="1"/>
        <v>0</v>
      </c>
      <c r="Q65" s="31">
        <f t="shared" si="2"/>
        <v>0</v>
      </c>
      <c r="R65" s="31">
        <f t="shared" si="3"/>
        <v>1</v>
      </c>
      <c r="S65" s="35">
        <f t="shared" si="4"/>
        <v>0</v>
      </c>
      <c r="T65" s="31" t="b">
        <f t="shared" si="5"/>
        <v>1</v>
      </c>
      <c r="U65" s="41"/>
      <c r="V65" s="41">
        <f t="shared" si="6"/>
        <v>0</v>
      </c>
      <c r="W65" s="41">
        <f t="shared" si="7"/>
        <v>0</v>
      </c>
      <c r="AA65" s="32">
        <f t="shared" si="8"/>
        <v>0</v>
      </c>
      <c r="AB65" s="32">
        <f>IF(AND(D63&lt;&gt;"",I63="",I64="",I65="",I66=""),1,0)</f>
        <v>0</v>
      </c>
      <c r="AC65" s="32">
        <f t="shared" si="9"/>
        <v>0</v>
      </c>
      <c r="AD65" s="32">
        <f t="shared" si="10"/>
        <v>0</v>
      </c>
      <c r="AE65" s="30">
        <f t="shared" si="11"/>
        <v>0</v>
      </c>
      <c r="AJ65" s="43">
        <f t="shared" si="12"/>
      </c>
    </row>
    <row r="66" spans="1:36" ht="17.25" customHeight="1">
      <c r="A66" s="70" t="s">
        <v>49</v>
      </c>
      <c r="B66" s="23"/>
      <c r="C66" s="46">
        <f>IF(C63="","",C63)</f>
      </c>
      <c r="D66" s="46">
        <f>IF(D63="","",D63)</f>
      </c>
      <c r="E66" s="74" t="s">
        <v>56</v>
      </c>
      <c r="F66" s="22" t="s">
        <v>24</v>
      </c>
      <c r="G66" s="49">
        <f>IF(G63="","",G63)</f>
      </c>
      <c r="H66" s="22" t="s">
        <v>9</v>
      </c>
      <c r="I66" s="24"/>
      <c r="J66" s="24"/>
      <c r="K66" s="71" t="s">
        <v>21</v>
      </c>
      <c r="L66" s="27"/>
      <c r="N66" s="42">
        <f t="shared" si="0"/>
        <v>0</v>
      </c>
      <c r="O66" s="42">
        <f t="shared" si="1"/>
        <v>0</v>
      </c>
      <c r="Q66" s="31">
        <f t="shared" si="2"/>
        <v>0</v>
      </c>
      <c r="R66" s="31">
        <f t="shared" si="3"/>
        <v>1</v>
      </c>
      <c r="S66" s="35">
        <f t="shared" si="4"/>
        <v>0</v>
      </c>
      <c r="T66" s="31" t="b">
        <f t="shared" si="5"/>
        <v>1</v>
      </c>
      <c r="U66" s="41"/>
      <c r="V66" s="41">
        <f t="shared" si="6"/>
        <v>0</v>
      </c>
      <c r="W66" s="41">
        <f t="shared" si="7"/>
        <v>0</v>
      </c>
      <c r="AA66" s="32">
        <f t="shared" si="8"/>
        <v>0</v>
      </c>
      <c r="AB66" s="32">
        <f>IF(AND(D63&lt;&gt;"",I63="",I64="",I65="",I66=""),1,0)</f>
        <v>0</v>
      </c>
      <c r="AC66" s="32">
        <f t="shared" si="9"/>
        <v>0</v>
      </c>
      <c r="AD66" s="32">
        <f t="shared" si="10"/>
        <v>0</v>
      </c>
      <c r="AE66" s="30">
        <f t="shared" si="11"/>
        <v>0</v>
      </c>
      <c r="AJ66" s="43">
        <f t="shared" si="12"/>
      </c>
    </row>
    <row r="67" spans="1:36" ht="17.25" customHeight="1">
      <c r="A67" s="66" t="s">
        <v>49</v>
      </c>
      <c r="B67" s="16"/>
      <c r="C67" s="44"/>
      <c r="D67" s="44"/>
      <c r="E67" s="72" t="s">
        <v>56</v>
      </c>
      <c r="F67" s="17" t="s">
        <v>24</v>
      </c>
      <c r="G67" s="47"/>
      <c r="H67" s="17" t="s">
        <v>9</v>
      </c>
      <c r="I67" s="18"/>
      <c r="J67" s="18"/>
      <c r="K67" s="67" t="s">
        <v>18</v>
      </c>
      <c r="L67" s="25"/>
      <c r="N67" s="42">
        <f t="shared" si="0"/>
        <v>0</v>
      </c>
      <c r="O67" s="42">
        <f t="shared" si="1"/>
        <v>0</v>
      </c>
      <c r="Q67" s="31">
        <f t="shared" si="2"/>
        <v>0</v>
      </c>
      <c r="R67" s="31">
        <f t="shared" si="3"/>
        <v>1</v>
      </c>
      <c r="S67" s="35">
        <f t="shared" si="4"/>
        <v>0</v>
      </c>
      <c r="T67" s="31" t="b">
        <f t="shared" si="5"/>
        <v>1</v>
      </c>
      <c r="U67" s="41" t="str">
        <f>IF(ISERR(G67-G67),"1",IF(G67-G67=0,"0","1"))</f>
        <v>0</v>
      </c>
      <c r="V67" s="41">
        <f t="shared" si="6"/>
        <v>0</v>
      </c>
      <c r="W67" s="41">
        <f t="shared" si="7"/>
        <v>0</v>
      </c>
      <c r="AA67" s="32">
        <f t="shared" si="8"/>
        <v>0</v>
      </c>
      <c r="AB67" s="32">
        <f>IF(AND(D67&lt;&gt;"",I67="",I68="",I69="",I70=""),1,0)</f>
        <v>0</v>
      </c>
      <c r="AC67" s="32">
        <f t="shared" si="9"/>
        <v>0</v>
      </c>
      <c r="AD67" s="32">
        <f t="shared" si="10"/>
        <v>0</v>
      </c>
      <c r="AE67" s="30">
        <f t="shared" si="11"/>
        <v>0</v>
      </c>
      <c r="AJ67" s="43">
        <f t="shared" si="12"/>
      </c>
    </row>
    <row r="68" spans="1:36" ht="17.25" customHeight="1">
      <c r="A68" s="68" t="s">
        <v>49</v>
      </c>
      <c r="B68" s="20"/>
      <c r="C68" s="45">
        <f>IF(C67="","",C67)</f>
      </c>
      <c r="D68" s="45">
        <f>IF(D67="","",D67)</f>
      </c>
      <c r="E68" s="73" t="s">
        <v>56</v>
      </c>
      <c r="F68" s="19" t="s">
        <v>24</v>
      </c>
      <c r="G68" s="48">
        <f>IF(G67="","",G67)</f>
      </c>
      <c r="H68" s="19" t="s">
        <v>9</v>
      </c>
      <c r="I68" s="21"/>
      <c r="J68" s="21"/>
      <c r="K68" s="69" t="s">
        <v>19</v>
      </c>
      <c r="L68" s="26"/>
      <c r="N68" s="42">
        <f t="shared" si="0"/>
        <v>0</v>
      </c>
      <c r="O68" s="42">
        <f t="shared" si="1"/>
        <v>0</v>
      </c>
      <c r="Q68" s="31">
        <f t="shared" si="2"/>
        <v>0</v>
      </c>
      <c r="R68" s="31">
        <f t="shared" si="3"/>
        <v>1</v>
      </c>
      <c r="S68" s="35">
        <f t="shared" si="4"/>
        <v>0</v>
      </c>
      <c r="T68" s="31" t="b">
        <f t="shared" si="5"/>
        <v>1</v>
      </c>
      <c r="U68" s="41"/>
      <c r="V68" s="41">
        <f t="shared" si="6"/>
        <v>0</v>
      </c>
      <c r="W68" s="41">
        <f t="shared" si="7"/>
        <v>0</v>
      </c>
      <c r="AA68" s="32">
        <f t="shared" si="8"/>
        <v>0</v>
      </c>
      <c r="AB68" s="32">
        <f>IF(AND(D67&lt;&gt;"",I67="",I68="",I69="",I70=""),1,0)</f>
        <v>0</v>
      </c>
      <c r="AC68" s="32">
        <f t="shared" si="9"/>
        <v>0</v>
      </c>
      <c r="AD68" s="32">
        <f t="shared" si="10"/>
        <v>0</v>
      </c>
      <c r="AE68" s="30">
        <f t="shared" si="11"/>
        <v>0</v>
      </c>
      <c r="AJ68" s="43">
        <f t="shared" si="12"/>
      </c>
    </row>
    <row r="69" spans="1:36" ht="17.25" customHeight="1">
      <c r="A69" s="68" t="s">
        <v>49</v>
      </c>
      <c r="B69" s="20"/>
      <c r="C69" s="45">
        <f>IF(C67="","",C67)</f>
      </c>
      <c r="D69" s="45">
        <f>IF(D67="","",D67)</f>
      </c>
      <c r="E69" s="73" t="s">
        <v>56</v>
      </c>
      <c r="F69" s="19" t="s">
        <v>24</v>
      </c>
      <c r="G69" s="48">
        <f>IF(G67="","",G67)</f>
      </c>
      <c r="H69" s="19" t="s">
        <v>9</v>
      </c>
      <c r="I69" s="21"/>
      <c r="J69" s="21"/>
      <c r="K69" s="69" t="s">
        <v>20</v>
      </c>
      <c r="L69" s="26"/>
      <c r="N69" s="42">
        <f t="shared" si="0"/>
        <v>0</v>
      </c>
      <c r="O69" s="42">
        <f t="shared" si="1"/>
        <v>0</v>
      </c>
      <c r="Q69" s="31">
        <f t="shared" si="2"/>
        <v>0</v>
      </c>
      <c r="R69" s="31">
        <f t="shared" si="3"/>
        <v>1</v>
      </c>
      <c r="S69" s="35">
        <f t="shared" si="4"/>
        <v>0</v>
      </c>
      <c r="T69" s="31" t="b">
        <f t="shared" si="5"/>
        <v>1</v>
      </c>
      <c r="U69" s="41"/>
      <c r="V69" s="41">
        <f t="shared" si="6"/>
        <v>0</v>
      </c>
      <c r="W69" s="41">
        <f t="shared" si="7"/>
        <v>0</v>
      </c>
      <c r="AA69" s="32">
        <f t="shared" si="8"/>
        <v>0</v>
      </c>
      <c r="AB69" s="32">
        <f>IF(AND(D67&lt;&gt;"",I67="",I68="",I69="",I70=""),1,0)</f>
        <v>0</v>
      </c>
      <c r="AC69" s="32">
        <f t="shared" si="9"/>
        <v>0</v>
      </c>
      <c r="AD69" s="32">
        <f t="shared" si="10"/>
        <v>0</v>
      </c>
      <c r="AE69" s="30">
        <f t="shared" si="11"/>
        <v>0</v>
      </c>
      <c r="AJ69" s="43">
        <f t="shared" si="12"/>
      </c>
    </row>
    <row r="70" spans="1:36" ht="17.25" customHeight="1">
      <c r="A70" s="70" t="s">
        <v>49</v>
      </c>
      <c r="B70" s="23"/>
      <c r="C70" s="46">
        <f>IF(C67="","",C67)</f>
      </c>
      <c r="D70" s="46">
        <f>IF(D67="","",D67)</f>
      </c>
      <c r="E70" s="74" t="s">
        <v>56</v>
      </c>
      <c r="F70" s="22" t="s">
        <v>24</v>
      </c>
      <c r="G70" s="49">
        <f>IF(G67="","",G67)</f>
      </c>
      <c r="H70" s="22" t="s">
        <v>9</v>
      </c>
      <c r="I70" s="24"/>
      <c r="J70" s="24"/>
      <c r="K70" s="71" t="s">
        <v>21</v>
      </c>
      <c r="L70" s="27"/>
      <c r="N70" s="42">
        <f t="shared" si="0"/>
        <v>0</v>
      </c>
      <c r="O70" s="42">
        <f t="shared" si="1"/>
        <v>0</v>
      </c>
      <c r="Q70" s="31">
        <f t="shared" si="2"/>
        <v>0</v>
      </c>
      <c r="R70" s="31">
        <f t="shared" si="3"/>
        <v>1</v>
      </c>
      <c r="S70" s="35">
        <f t="shared" si="4"/>
        <v>0</v>
      </c>
      <c r="T70" s="31" t="b">
        <f t="shared" si="5"/>
        <v>1</v>
      </c>
      <c r="U70" s="41"/>
      <c r="V70" s="41">
        <f t="shared" si="6"/>
        <v>0</v>
      </c>
      <c r="W70" s="41">
        <f t="shared" si="7"/>
        <v>0</v>
      </c>
      <c r="AA70" s="32">
        <f t="shared" si="8"/>
        <v>0</v>
      </c>
      <c r="AB70" s="32">
        <f>IF(AND(D67&lt;&gt;"",I67="",I68="",I69="",I70=""),1,0)</f>
        <v>0</v>
      </c>
      <c r="AC70" s="32">
        <f t="shared" si="9"/>
        <v>0</v>
      </c>
      <c r="AD70" s="32">
        <f t="shared" si="10"/>
        <v>0</v>
      </c>
      <c r="AE70" s="30">
        <f t="shared" si="11"/>
        <v>0</v>
      </c>
      <c r="AJ70" s="43">
        <f t="shared" si="12"/>
      </c>
    </row>
    <row r="71" spans="1:36" ht="17.25" customHeight="1">
      <c r="A71" s="66" t="s">
        <v>49</v>
      </c>
      <c r="B71" s="16"/>
      <c r="C71" s="44"/>
      <c r="D71" s="44"/>
      <c r="E71" s="72" t="s">
        <v>56</v>
      </c>
      <c r="F71" s="17" t="s">
        <v>24</v>
      </c>
      <c r="G71" s="47"/>
      <c r="H71" s="17" t="s">
        <v>9</v>
      </c>
      <c r="I71" s="18"/>
      <c r="J71" s="18"/>
      <c r="K71" s="67" t="s">
        <v>18</v>
      </c>
      <c r="L71" s="25"/>
      <c r="N71" s="42">
        <f t="shared" si="0"/>
        <v>0</v>
      </c>
      <c r="O71" s="42">
        <f t="shared" si="1"/>
        <v>0</v>
      </c>
      <c r="Q71" s="31">
        <f t="shared" si="2"/>
        <v>0</v>
      </c>
      <c r="R71" s="31">
        <f t="shared" si="3"/>
        <v>1</v>
      </c>
      <c r="S71" s="35">
        <f t="shared" si="4"/>
        <v>0</v>
      </c>
      <c r="T71" s="31" t="b">
        <f t="shared" si="5"/>
        <v>1</v>
      </c>
      <c r="U71" s="41" t="str">
        <f>IF(ISERR(G71-G71),"1",IF(G71-G71=0,"0","1"))</f>
        <v>0</v>
      </c>
      <c r="V71" s="41">
        <f t="shared" si="6"/>
        <v>0</v>
      </c>
      <c r="W71" s="41">
        <f t="shared" si="7"/>
        <v>0</v>
      </c>
      <c r="AA71" s="32">
        <f t="shared" si="8"/>
        <v>0</v>
      </c>
      <c r="AB71" s="32">
        <f>IF(AND(D71&lt;&gt;"",I71="",I72="",I73="",I74=""),1,0)</f>
        <v>0</v>
      </c>
      <c r="AC71" s="32">
        <f t="shared" si="9"/>
        <v>0</v>
      </c>
      <c r="AD71" s="32">
        <f t="shared" si="10"/>
        <v>0</v>
      </c>
      <c r="AE71" s="30">
        <f t="shared" si="11"/>
        <v>0</v>
      </c>
      <c r="AJ71" s="43">
        <f t="shared" si="12"/>
      </c>
    </row>
    <row r="72" spans="1:36" ht="17.25" customHeight="1">
      <c r="A72" s="68" t="s">
        <v>49</v>
      </c>
      <c r="B72" s="20"/>
      <c r="C72" s="45">
        <f>IF(C71="","",C71)</f>
      </c>
      <c r="D72" s="45">
        <f>IF(D71="","",D71)</f>
      </c>
      <c r="E72" s="73" t="s">
        <v>56</v>
      </c>
      <c r="F72" s="19" t="s">
        <v>24</v>
      </c>
      <c r="G72" s="48">
        <f>IF(G71="","",G71)</f>
      </c>
      <c r="H72" s="19" t="s">
        <v>9</v>
      </c>
      <c r="I72" s="21"/>
      <c r="J72" s="21"/>
      <c r="K72" s="69" t="s">
        <v>19</v>
      </c>
      <c r="L72" s="26"/>
      <c r="N72" s="42">
        <f t="shared" si="0"/>
        <v>0</v>
      </c>
      <c r="O72" s="42">
        <f t="shared" si="1"/>
        <v>0</v>
      </c>
      <c r="Q72" s="31">
        <f t="shared" si="2"/>
        <v>0</v>
      </c>
      <c r="R72" s="31">
        <f t="shared" si="3"/>
        <v>1</v>
      </c>
      <c r="S72" s="35">
        <f t="shared" si="4"/>
        <v>0</v>
      </c>
      <c r="T72" s="31" t="b">
        <f t="shared" si="5"/>
        <v>1</v>
      </c>
      <c r="U72" s="41"/>
      <c r="V72" s="41">
        <f t="shared" si="6"/>
        <v>0</v>
      </c>
      <c r="W72" s="41">
        <f t="shared" si="7"/>
        <v>0</v>
      </c>
      <c r="AA72" s="32">
        <f t="shared" si="8"/>
        <v>0</v>
      </c>
      <c r="AB72" s="32">
        <f>IF(AND(D71&lt;&gt;"",I71="",I72="",I73="",I74=""),1,0)</f>
        <v>0</v>
      </c>
      <c r="AC72" s="32">
        <f t="shared" si="9"/>
        <v>0</v>
      </c>
      <c r="AD72" s="32">
        <f t="shared" si="10"/>
        <v>0</v>
      </c>
      <c r="AE72" s="30">
        <f t="shared" si="11"/>
        <v>0</v>
      </c>
      <c r="AJ72" s="43">
        <f t="shared" si="12"/>
      </c>
    </row>
    <row r="73" spans="1:36" ht="17.25" customHeight="1">
      <c r="A73" s="68" t="s">
        <v>49</v>
      </c>
      <c r="B73" s="20"/>
      <c r="C73" s="45">
        <f>IF(C71="","",C71)</f>
      </c>
      <c r="D73" s="45">
        <f>IF(D71="","",D71)</f>
      </c>
      <c r="E73" s="73" t="s">
        <v>56</v>
      </c>
      <c r="F73" s="19" t="s">
        <v>24</v>
      </c>
      <c r="G73" s="48">
        <f>IF(G71="","",G71)</f>
      </c>
      <c r="H73" s="19" t="s">
        <v>9</v>
      </c>
      <c r="I73" s="21"/>
      <c r="J73" s="21"/>
      <c r="K73" s="69" t="s">
        <v>20</v>
      </c>
      <c r="L73" s="26"/>
      <c r="N73" s="42">
        <f t="shared" si="0"/>
        <v>0</v>
      </c>
      <c r="O73" s="42">
        <f t="shared" si="1"/>
        <v>0</v>
      </c>
      <c r="Q73" s="31">
        <f t="shared" si="2"/>
        <v>0</v>
      </c>
      <c r="R73" s="31">
        <f t="shared" si="3"/>
        <v>1</v>
      </c>
      <c r="S73" s="35">
        <f t="shared" si="4"/>
        <v>0</v>
      </c>
      <c r="T73" s="31" t="b">
        <f t="shared" si="5"/>
        <v>1</v>
      </c>
      <c r="U73" s="41"/>
      <c r="V73" s="41">
        <f t="shared" si="6"/>
        <v>0</v>
      </c>
      <c r="W73" s="41">
        <f t="shared" si="7"/>
        <v>0</v>
      </c>
      <c r="AA73" s="32">
        <f t="shared" si="8"/>
        <v>0</v>
      </c>
      <c r="AB73" s="32">
        <f>IF(AND(D71&lt;&gt;"",I71="",I72="",I73="",I74=""),1,0)</f>
        <v>0</v>
      </c>
      <c r="AC73" s="32">
        <f t="shared" si="9"/>
        <v>0</v>
      </c>
      <c r="AD73" s="32">
        <f t="shared" si="10"/>
        <v>0</v>
      </c>
      <c r="AE73" s="30">
        <f t="shared" si="11"/>
        <v>0</v>
      </c>
      <c r="AJ73" s="43">
        <f t="shared" si="12"/>
      </c>
    </row>
    <row r="74" spans="1:36" ht="17.25" customHeight="1">
      <c r="A74" s="70" t="s">
        <v>49</v>
      </c>
      <c r="B74" s="23"/>
      <c r="C74" s="46">
        <f>IF(C71="","",C71)</f>
      </c>
      <c r="D74" s="46">
        <f>IF(D71="","",D71)</f>
      </c>
      <c r="E74" s="74" t="s">
        <v>56</v>
      </c>
      <c r="F74" s="22" t="s">
        <v>24</v>
      </c>
      <c r="G74" s="49">
        <f>IF(G71="","",G71)</f>
      </c>
      <c r="H74" s="22" t="s">
        <v>9</v>
      </c>
      <c r="I74" s="24"/>
      <c r="J74" s="24"/>
      <c r="K74" s="71" t="s">
        <v>21</v>
      </c>
      <c r="L74" s="27"/>
      <c r="N74" s="42">
        <f t="shared" si="0"/>
        <v>0</v>
      </c>
      <c r="O74" s="42">
        <f t="shared" si="1"/>
        <v>0</v>
      </c>
      <c r="Q74" s="31">
        <f t="shared" si="2"/>
        <v>0</v>
      </c>
      <c r="R74" s="31">
        <f t="shared" si="3"/>
        <v>1</v>
      </c>
      <c r="S74" s="35">
        <f t="shared" si="4"/>
        <v>0</v>
      </c>
      <c r="T74" s="31" t="b">
        <f t="shared" si="5"/>
        <v>1</v>
      </c>
      <c r="U74" s="41"/>
      <c r="V74" s="41">
        <f t="shared" si="6"/>
        <v>0</v>
      </c>
      <c r="W74" s="41">
        <f t="shared" si="7"/>
        <v>0</v>
      </c>
      <c r="AA74" s="32">
        <f t="shared" si="8"/>
        <v>0</v>
      </c>
      <c r="AB74" s="32">
        <f>IF(AND(D71&lt;&gt;"",I71="",I72="",I73="",I74=""),1,0)</f>
        <v>0</v>
      </c>
      <c r="AC74" s="32">
        <f t="shared" si="9"/>
        <v>0</v>
      </c>
      <c r="AD74" s="32">
        <f t="shared" si="10"/>
        <v>0</v>
      </c>
      <c r="AE74" s="30">
        <f t="shared" si="11"/>
        <v>0</v>
      </c>
      <c r="AJ74" s="43">
        <f t="shared" si="12"/>
      </c>
    </row>
    <row r="75" spans="1:36" ht="17.25" customHeight="1">
      <c r="A75" s="66" t="s">
        <v>49</v>
      </c>
      <c r="B75" s="16"/>
      <c r="C75" s="44"/>
      <c r="D75" s="44"/>
      <c r="E75" s="72" t="s">
        <v>56</v>
      </c>
      <c r="F75" s="17" t="s">
        <v>24</v>
      </c>
      <c r="G75" s="47"/>
      <c r="H75" s="17" t="s">
        <v>9</v>
      </c>
      <c r="I75" s="18"/>
      <c r="J75" s="18"/>
      <c r="K75" s="67" t="s">
        <v>18</v>
      </c>
      <c r="L75" s="25"/>
      <c r="N75" s="42">
        <f t="shared" si="0"/>
        <v>0</v>
      </c>
      <c r="O75" s="42">
        <f t="shared" si="1"/>
        <v>0</v>
      </c>
      <c r="Q75" s="31">
        <f t="shared" si="2"/>
        <v>0</v>
      </c>
      <c r="R75" s="31">
        <f t="shared" si="3"/>
        <v>1</v>
      </c>
      <c r="S75" s="35">
        <f t="shared" si="4"/>
        <v>0</v>
      </c>
      <c r="T75" s="31" t="b">
        <f t="shared" si="5"/>
        <v>1</v>
      </c>
      <c r="U75" s="41" t="str">
        <f>IF(ISERR(G75-G75),"1",IF(G75-G75=0,"0","1"))</f>
        <v>0</v>
      </c>
      <c r="V75" s="41">
        <f t="shared" si="6"/>
        <v>0</v>
      </c>
      <c r="W75" s="41">
        <f t="shared" si="7"/>
        <v>0</v>
      </c>
      <c r="AA75" s="32">
        <f t="shared" si="8"/>
        <v>0</v>
      </c>
      <c r="AB75" s="32">
        <f>IF(AND(D75&lt;&gt;"",I75="",I76="",I77="",I78=""),1,0)</f>
        <v>0</v>
      </c>
      <c r="AC75" s="32">
        <f t="shared" si="9"/>
        <v>0</v>
      </c>
      <c r="AD75" s="32">
        <f t="shared" si="10"/>
        <v>0</v>
      </c>
      <c r="AE75" s="30">
        <f t="shared" si="11"/>
        <v>0</v>
      </c>
      <c r="AJ75" s="43">
        <f t="shared" si="12"/>
      </c>
    </row>
    <row r="76" spans="1:36" ht="17.25" customHeight="1">
      <c r="A76" s="68" t="s">
        <v>49</v>
      </c>
      <c r="B76" s="20"/>
      <c r="C76" s="45">
        <f>IF(C75="","",C75)</f>
      </c>
      <c r="D76" s="45">
        <f>IF(D75="","",D75)</f>
      </c>
      <c r="E76" s="73" t="s">
        <v>56</v>
      </c>
      <c r="F76" s="19" t="s">
        <v>24</v>
      </c>
      <c r="G76" s="48">
        <f>IF(G75="","",G75)</f>
      </c>
      <c r="H76" s="19" t="s">
        <v>9</v>
      </c>
      <c r="I76" s="21"/>
      <c r="J76" s="21"/>
      <c r="K76" s="69" t="s">
        <v>19</v>
      </c>
      <c r="L76" s="26"/>
      <c r="N76" s="42">
        <f aca="true" t="shared" si="13" ref="N76:N94">IF(T76=TRUE,0,IF(S76&lt;0,"NSRPU",0))</f>
        <v>0</v>
      </c>
      <c r="O76" s="42">
        <f aca="true" t="shared" si="14" ref="O76:O94">IF(T76=TRUE,0,IF((S76/G76)&gt;0.7,"SRPU &gt;70%",0))</f>
        <v>0</v>
      </c>
      <c r="Q76" s="31">
        <f aca="true" t="shared" si="15" ref="Q76:Q94">IF(I76="",0,IF(AND(I76&lt;&gt;"",G76=""),1,0))</f>
        <v>0</v>
      </c>
      <c r="R76" s="31">
        <f aca="true" t="shared" si="16" ref="R76:R94">IF(D76="",1,0)</f>
        <v>1</v>
      </c>
      <c r="S76" s="35">
        <f aca="true" t="shared" si="17" ref="S76:S94">IF(OR(ISTEXT(G76),ISTEXT(I76))=TRUE,0,G76-I76)</f>
        <v>0</v>
      </c>
      <c r="T76" s="31" t="b">
        <f aca="true" t="shared" si="18" ref="T76:T94">OR(ISTEXT(G76),ISTEXT(I76),ISBLANK(G76),ISBLANK(I76))</f>
        <v>1</v>
      </c>
      <c r="U76" s="41"/>
      <c r="V76" s="41">
        <f aca="true" t="shared" si="19" ref="V76:V94">IF(AND(D76&lt;&gt;"",G76=0),1,0)</f>
        <v>0</v>
      </c>
      <c r="W76" s="41">
        <f aca="true" t="shared" si="20" ref="W76:W94">U76+V76</f>
        <v>0</v>
      </c>
      <c r="AA76" s="32">
        <f aca="true" t="shared" si="21" ref="AA76:AA94">IF(AND(D76&lt;&gt;"",I76=0),1,0)</f>
        <v>0</v>
      </c>
      <c r="AB76" s="32">
        <f>IF(AND(D75&lt;&gt;"",I75="",I76="",I77="",I78=""),1,0)</f>
        <v>0</v>
      </c>
      <c r="AC76" s="32">
        <f aca="true" t="shared" si="22" ref="AC76:AC94">IF(AND(D76&lt;&gt;"",B76=""),1,0)</f>
        <v>0</v>
      </c>
      <c r="AD76" s="32">
        <f aca="true" t="shared" si="23" ref="AD76:AD94">AA76+AB76</f>
        <v>0</v>
      </c>
      <c r="AE76" s="30">
        <f aca="true" t="shared" si="24" ref="AE76:AE94">IF(AND(D76="",OR(G76&lt;&gt;"",I76&lt;&gt;"")),1,0)</f>
        <v>0</v>
      </c>
      <c r="AJ76" s="43">
        <f aca="true" t="shared" si="25" ref="AJ76:AJ139">IF(D76="","",TEXT(D76,"00000000000"))</f>
      </c>
    </row>
    <row r="77" spans="1:36" ht="17.25" customHeight="1">
      <c r="A77" s="68" t="s">
        <v>49</v>
      </c>
      <c r="B77" s="20"/>
      <c r="C77" s="45">
        <f>IF(C75="","",C75)</f>
      </c>
      <c r="D77" s="45">
        <f>IF(D75="","",D75)</f>
      </c>
      <c r="E77" s="73" t="s">
        <v>56</v>
      </c>
      <c r="F77" s="19" t="s">
        <v>24</v>
      </c>
      <c r="G77" s="48">
        <f>IF(G75="","",G75)</f>
      </c>
      <c r="H77" s="19" t="s">
        <v>9</v>
      </c>
      <c r="I77" s="21"/>
      <c r="J77" s="21"/>
      <c r="K77" s="69" t="s">
        <v>20</v>
      </c>
      <c r="L77" s="26"/>
      <c r="N77" s="42">
        <f t="shared" si="13"/>
        <v>0</v>
      </c>
      <c r="O77" s="42">
        <f t="shared" si="14"/>
        <v>0</v>
      </c>
      <c r="Q77" s="31">
        <f t="shared" si="15"/>
        <v>0</v>
      </c>
      <c r="R77" s="31">
        <f t="shared" si="16"/>
        <v>1</v>
      </c>
      <c r="S77" s="35">
        <f t="shared" si="17"/>
        <v>0</v>
      </c>
      <c r="T77" s="31" t="b">
        <f t="shared" si="18"/>
        <v>1</v>
      </c>
      <c r="U77" s="41"/>
      <c r="V77" s="41">
        <f t="shared" si="19"/>
        <v>0</v>
      </c>
      <c r="W77" s="41">
        <f t="shared" si="20"/>
        <v>0</v>
      </c>
      <c r="AA77" s="32">
        <f t="shared" si="21"/>
        <v>0</v>
      </c>
      <c r="AB77" s="32">
        <f>IF(AND(D75&lt;&gt;"",I75="",I76="",I77="",I78=""),1,0)</f>
        <v>0</v>
      </c>
      <c r="AC77" s="32">
        <f t="shared" si="22"/>
        <v>0</v>
      </c>
      <c r="AD77" s="32">
        <f t="shared" si="23"/>
        <v>0</v>
      </c>
      <c r="AE77" s="30">
        <f t="shared" si="24"/>
        <v>0</v>
      </c>
      <c r="AJ77" s="43">
        <f t="shared" si="25"/>
      </c>
    </row>
    <row r="78" spans="1:36" ht="17.25" customHeight="1">
      <c r="A78" s="70" t="s">
        <v>49</v>
      </c>
      <c r="B78" s="23"/>
      <c r="C78" s="46">
        <f>IF(C75="","",C75)</f>
      </c>
      <c r="D78" s="46">
        <f>IF(D75="","",D75)</f>
      </c>
      <c r="E78" s="74" t="s">
        <v>56</v>
      </c>
      <c r="F78" s="22" t="s">
        <v>24</v>
      </c>
      <c r="G78" s="49">
        <f>IF(G75="","",G75)</f>
      </c>
      <c r="H78" s="22" t="s">
        <v>9</v>
      </c>
      <c r="I78" s="24"/>
      <c r="J78" s="24"/>
      <c r="K78" s="71" t="s">
        <v>21</v>
      </c>
      <c r="L78" s="27"/>
      <c r="N78" s="42">
        <f t="shared" si="13"/>
        <v>0</v>
      </c>
      <c r="O78" s="42">
        <f t="shared" si="14"/>
        <v>0</v>
      </c>
      <c r="Q78" s="31">
        <f t="shared" si="15"/>
        <v>0</v>
      </c>
      <c r="R78" s="31">
        <f t="shared" si="16"/>
        <v>1</v>
      </c>
      <c r="S78" s="35">
        <f t="shared" si="17"/>
        <v>0</v>
      </c>
      <c r="T78" s="31" t="b">
        <f t="shared" si="18"/>
        <v>1</v>
      </c>
      <c r="U78" s="41"/>
      <c r="V78" s="41">
        <f t="shared" si="19"/>
        <v>0</v>
      </c>
      <c r="W78" s="41">
        <f t="shared" si="20"/>
        <v>0</v>
      </c>
      <c r="AA78" s="32">
        <f t="shared" si="21"/>
        <v>0</v>
      </c>
      <c r="AB78" s="32">
        <f>IF(AND(D75&lt;&gt;"",I75="",I76="",I77="",I78=""),1,0)</f>
        <v>0</v>
      </c>
      <c r="AC78" s="32">
        <f t="shared" si="22"/>
        <v>0</v>
      </c>
      <c r="AD78" s="32">
        <f t="shared" si="23"/>
        <v>0</v>
      </c>
      <c r="AE78" s="30">
        <f t="shared" si="24"/>
        <v>0</v>
      </c>
      <c r="AJ78" s="43">
        <f t="shared" si="25"/>
      </c>
    </row>
    <row r="79" spans="1:36" ht="17.25" customHeight="1">
      <c r="A79" s="66" t="s">
        <v>49</v>
      </c>
      <c r="B79" s="16"/>
      <c r="C79" s="44"/>
      <c r="D79" s="44"/>
      <c r="E79" s="72" t="s">
        <v>56</v>
      </c>
      <c r="F79" s="17" t="s">
        <v>24</v>
      </c>
      <c r="G79" s="47"/>
      <c r="H79" s="17" t="s">
        <v>9</v>
      </c>
      <c r="I79" s="18"/>
      <c r="J79" s="18"/>
      <c r="K79" s="67" t="s">
        <v>18</v>
      </c>
      <c r="L79" s="25"/>
      <c r="N79" s="42">
        <f t="shared" si="13"/>
        <v>0</v>
      </c>
      <c r="O79" s="42">
        <f t="shared" si="14"/>
        <v>0</v>
      </c>
      <c r="Q79" s="31">
        <f t="shared" si="15"/>
        <v>0</v>
      </c>
      <c r="R79" s="31">
        <f t="shared" si="16"/>
        <v>1</v>
      </c>
      <c r="S79" s="35">
        <f t="shared" si="17"/>
        <v>0</v>
      </c>
      <c r="T79" s="31" t="b">
        <f t="shared" si="18"/>
        <v>1</v>
      </c>
      <c r="U79" s="41" t="str">
        <f>IF(ISERR(G79-G79),"1",IF(G79-G79=0,"0","1"))</f>
        <v>0</v>
      </c>
      <c r="V79" s="41">
        <f t="shared" si="19"/>
        <v>0</v>
      </c>
      <c r="W79" s="41">
        <f t="shared" si="20"/>
        <v>0</v>
      </c>
      <c r="AA79" s="32">
        <f t="shared" si="21"/>
        <v>0</v>
      </c>
      <c r="AB79" s="32">
        <f>IF(AND(D79&lt;&gt;"",I79="",I80="",I81="",I82=""),1,0)</f>
        <v>0</v>
      </c>
      <c r="AC79" s="32">
        <f t="shared" si="22"/>
        <v>0</v>
      </c>
      <c r="AD79" s="32">
        <f t="shared" si="23"/>
        <v>0</v>
      </c>
      <c r="AE79" s="30">
        <f t="shared" si="24"/>
        <v>0</v>
      </c>
      <c r="AJ79" s="43">
        <f t="shared" si="25"/>
      </c>
    </row>
    <row r="80" spans="1:36" ht="17.25" customHeight="1">
      <c r="A80" s="68" t="s">
        <v>49</v>
      </c>
      <c r="B80" s="20"/>
      <c r="C80" s="45">
        <f>IF(C79="","",C79)</f>
      </c>
      <c r="D80" s="45">
        <f>IF(D79="","",D79)</f>
      </c>
      <c r="E80" s="73" t="s">
        <v>56</v>
      </c>
      <c r="F80" s="19" t="s">
        <v>24</v>
      </c>
      <c r="G80" s="48">
        <f>IF(G79="","",G79)</f>
      </c>
      <c r="H80" s="19" t="s">
        <v>9</v>
      </c>
      <c r="I80" s="21"/>
      <c r="J80" s="21"/>
      <c r="K80" s="69" t="s">
        <v>19</v>
      </c>
      <c r="L80" s="26"/>
      <c r="N80" s="42">
        <f t="shared" si="13"/>
        <v>0</v>
      </c>
      <c r="O80" s="42">
        <f t="shared" si="14"/>
        <v>0</v>
      </c>
      <c r="Q80" s="31">
        <f t="shared" si="15"/>
        <v>0</v>
      </c>
      <c r="R80" s="31">
        <f t="shared" si="16"/>
        <v>1</v>
      </c>
      <c r="S80" s="35">
        <f t="shared" si="17"/>
        <v>0</v>
      </c>
      <c r="T80" s="31" t="b">
        <f t="shared" si="18"/>
        <v>1</v>
      </c>
      <c r="U80" s="41"/>
      <c r="V80" s="41">
        <f t="shared" si="19"/>
        <v>0</v>
      </c>
      <c r="W80" s="41">
        <f t="shared" si="20"/>
        <v>0</v>
      </c>
      <c r="AA80" s="32">
        <f t="shared" si="21"/>
        <v>0</v>
      </c>
      <c r="AB80" s="32">
        <f>IF(AND(D79&lt;&gt;"",I79="",I80="",I81="",I82=""),1,0)</f>
        <v>0</v>
      </c>
      <c r="AC80" s="32">
        <f t="shared" si="22"/>
        <v>0</v>
      </c>
      <c r="AD80" s="32">
        <f t="shared" si="23"/>
        <v>0</v>
      </c>
      <c r="AE80" s="30">
        <f t="shared" si="24"/>
        <v>0</v>
      </c>
      <c r="AJ80" s="43">
        <f t="shared" si="25"/>
      </c>
    </row>
    <row r="81" spans="1:36" ht="17.25" customHeight="1">
      <c r="A81" s="68" t="s">
        <v>49</v>
      </c>
      <c r="B81" s="20"/>
      <c r="C81" s="45">
        <f>IF(C79="","",C79)</f>
      </c>
      <c r="D81" s="45">
        <f>IF(D79="","",D79)</f>
      </c>
      <c r="E81" s="73" t="s">
        <v>56</v>
      </c>
      <c r="F81" s="19" t="s">
        <v>24</v>
      </c>
      <c r="G81" s="48">
        <f>IF(G79="","",G79)</f>
      </c>
      <c r="H81" s="19" t="s">
        <v>9</v>
      </c>
      <c r="I81" s="21"/>
      <c r="J81" s="21"/>
      <c r="K81" s="69" t="s">
        <v>20</v>
      </c>
      <c r="L81" s="26"/>
      <c r="N81" s="42">
        <f t="shared" si="13"/>
        <v>0</v>
      </c>
      <c r="O81" s="42">
        <f t="shared" si="14"/>
        <v>0</v>
      </c>
      <c r="Q81" s="31">
        <f t="shared" si="15"/>
        <v>0</v>
      </c>
      <c r="R81" s="31">
        <f t="shared" si="16"/>
        <v>1</v>
      </c>
      <c r="S81" s="35">
        <f t="shared" si="17"/>
        <v>0</v>
      </c>
      <c r="T81" s="31" t="b">
        <f t="shared" si="18"/>
        <v>1</v>
      </c>
      <c r="U81" s="41"/>
      <c r="V81" s="41">
        <f t="shared" si="19"/>
        <v>0</v>
      </c>
      <c r="W81" s="41">
        <f t="shared" si="20"/>
        <v>0</v>
      </c>
      <c r="AA81" s="32">
        <f t="shared" si="21"/>
        <v>0</v>
      </c>
      <c r="AB81" s="32">
        <f>IF(AND(D79&lt;&gt;"",I79="",I80="",I81="",I82=""),1,0)</f>
        <v>0</v>
      </c>
      <c r="AC81" s="32">
        <f t="shared" si="22"/>
        <v>0</v>
      </c>
      <c r="AD81" s="32">
        <f t="shared" si="23"/>
        <v>0</v>
      </c>
      <c r="AE81" s="30">
        <f t="shared" si="24"/>
        <v>0</v>
      </c>
      <c r="AJ81" s="43">
        <f t="shared" si="25"/>
      </c>
    </row>
    <row r="82" spans="1:36" ht="17.25" customHeight="1">
      <c r="A82" s="70" t="s">
        <v>49</v>
      </c>
      <c r="B82" s="23"/>
      <c r="C82" s="46">
        <f>IF(C79="","",C79)</f>
      </c>
      <c r="D82" s="46">
        <f>IF(D79="","",D79)</f>
      </c>
      <c r="E82" s="74" t="s">
        <v>56</v>
      </c>
      <c r="F82" s="22" t="s">
        <v>24</v>
      </c>
      <c r="G82" s="49">
        <f>IF(G79="","",G79)</f>
      </c>
      <c r="H82" s="22" t="s">
        <v>9</v>
      </c>
      <c r="I82" s="24"/>
      <c r="J82" s="24"/>
      <c r="K82" s="71" t="s">
        <v>21</v>
      </c>
      <c r="L82" s="27"/>
      <c r="N82" s="42">
        <f t="shared" si="13"/>
        <v>0</v>
      </c>
      <c r="O82" s="42">
        <f t="shared" si="14"/>
        <v>0</v>
      </c>
      <c r="Q82" s="31">
        <f t="shared" si="15"/>
        <v>0</v>
      </c>
      <c r="R82" s="31">
        <f t="shared" si="16"/>
        <v>1</v>
      </c>
      <c r="S82" s="35">
        <f t="shared" si="17"/>
        <v>0</v>
      </c>
      <c r="T82" s="31" t="b">
        <f t="shared" si="18"/>
        <v>1</v>
      </c>
      <c r="U82" s="41"/>
      <c r="V82" s="41">
        <f t="shared" si="19"/>
        <v>0</v>
      </c>
      <c r="W82" s="41">
        <f t="shared" si="20"/>
        <v>0</v>
      </c>
      <c r="AA82" s="32">
        <f t="shared" si="21"/>
        <v>0</v>
      </c>
      <c r="AB82" s="32">
        <f>IF(AND(D79&lt;&gt;"",I79="",I80="",I81="",I82=""),1,0)</f>
        <v>0</v>
      </c>
      <c r="AC82" s="32">
        <f t="shared" si="22"/>
        <v>0</v>
      </c>
      <c r="AD82" s="32">
        <f t="shared" si="23"/>
        <v>0</v>
      </c>
      <c r="AE82" s="30">
        <f t="shared" si="24"/>
        <v>0</v>
      </c>
      <c r="AJ82" s="43">
        <f t="shared" si="25"/>
      </c>
    </row>
    <row r="83" spans="1:36" ht="17.25" customHeight="1">
      <c r="A83" s="66" t="s">
        <v>49</v>
      </c>
      <c r="B83" s="16"/>
      <c r="C83" s="44"/>
      <c r="D83" s="44"/>
      <c r="E83" s="72" t="s">
        <v>56</v>
      </c>
      <c r="F83" s="17" t="s">
        <v>24</v>
      </c>
      <c r="G83" s="47"/>
      <c r="H83" s="17" t="s">
        <v>9</v>
      </c>
      <c r="I83" s="18"/>
      <c r="J83" s="18"/>
      <c r="K83" s="67" t="s">
        <v>18</v>
      </c>
      <c r="L83" s="25"/>
      <c r="N83" s="42">
        <f t="shared" si="13"/>
        <v>0</v>
      </c>
      <c r="O83" s="42">
        <f t="shared" si="14"/>
        <v>0</v>
      </c>
      <c r="Q83" s="31">
        <f t="shared" si="15"/>
        <v>0</v>
      </c>
      <c r="R83" s="31">
        <f t="shared" si="16"/>
        <v>1</v>
      </c>
      <c r="S83" s="35">
        <f t="shared" si="17"/>
        <v>0</v>
      </c>
      <c r="T83" s="31" t="b">
        <f t="shared" si="18"/>
        <v>1</v>
      </c>
      <c r="U83" s="41" t="str">
        <f>IF(ISERR(G83-G83),"1",IF(G83-G83=0,"0","1"))</f>
        <v>0</v>
      </c>
      <c r="V83" s="41">
        <f t="shared" si="19"/>
        <v>0</v>
      </c>
      <c r="W83" s="41">
        <f t="shared" si="20"/>
        <v>0</v>
      </c>
      <c r="AA83" s="32">
        <f t="shared" si="21"/>
        <v>0</v>
      </c>
      <c r="AB83" s="32">
        <f>IF(AND(D83&lt;&gt;"",I83="",I84="",I85="",I86=""),1,0)</f>
        <v>0</v>
      </c>
      <c r="AC83" s="32">
        <f t="shared" si="22"/>
        <v>0</v>
      </c>
      <c r="AD83" s="32">
        <f t="shared" si="23"/>
        <v>0</v>
      </c>
      <c r="AE83" s="30">
        <f t="shared" si="24"/>
        <v>0</v>
      </c>
      <c r="AJ83" s="43">
        <f t="shared" si="25"/>
      </c>
    </row>
    <row r="84" spans="1:36" ht="17.25" customHeight="1">
      <c r="A84" s="68" t="s">
        <v>49</v>
      </c>
      <c r="B84" s="20"/>
      <c r="C84" s="45">
        <f>IF(C83="","",C83)</f>
      </c>
      <c r="D84" s="45">
        <f>IF(D83="","",D83)</f>
      </c>
      <c r="E84" s="73" t="s">
        <v>56</v>
      </c>
      <c r="F84" s="19" t="s">
        <v>24</v>
      </c>
      <c r="G84" s="48">
        <f>IF(G83="","",G83)</f>
      </c>
      <c r="H84" s="19" t="s">
        <v>9</v>
      </c>
      <c r="I84" s="21"/>
      <c r="J84" s="21"/>
      <c r="K84" s="69" t="s">
        <v>19</v>
      </c>
      <c r="L84" s="26"/>
      <c r="N84" s="42">
        <f t="shared" si="13"/>
        <v>0</v>
      </c>
      <c r="O84" s="42">
        <f t="shared" si="14"/>
        <v>0</v>
      </c>
      <c r="Q84" s="31">
        <f t="shared" si="15"/>
        <v>0</v>
      </c>
      <c r="R84" s="31">
        <f t="shared" si="16"/>
        <v>1</v>
      </c>
      <c r="S84" s="35">
        <f t="shared" si="17"/>
        <v>0</v>
      </c>
      <c r="T84" s="31" t="b">
        <f t="shared" si="18"/>
        <v>1</v>
      </c>
      <c r="U84" s="41"/>
      <c r="V84" s="41">
        <f t="shared" si="19"/>
        <v>0</v>
      </c>
      <c r="W84" s="41">
        <f t="shared" si="20"/>
        <v>0</v>
      </c>
      <c r="AA84" s="32">
        <f t="shared" si="21"/>
        <v>0</v>
      </c>
      <c r="AB84" s="32">
        <f>IF(AND(D83&lt;&gt;"",I83="",I84="",I85="",I86=""),1,0)</f>
        <v>0</v>
      </c>
      <c r="AC84" s="32">
        <f t="shared" si="22"/>
        <v>0</v>
      </c>
      <c r="AD84" s="32">
        <f t="shared" si="23"/>
        <v>0</v>
      </c>
      <c r="AE84" s="30">
        <f t="shared" si="24"/>
        <v>0</v>
      </c>
      <c r="AJ84" s="43">
        <f t="shared" si="25"/>
      </c>
    </row>
    <row r="85" spans="1:36" ht="17.25" customHeight="1">
      <c r="A85" s="68" t="s">
        <v>49</v>
      </c>
      <c r="B85" s="20"/>
      <c r="C85" s="45">
        <f>IF(C83="","",C83)</f>
      </c>
      <c r="D85" s="45">
        <f>IF(D83="","",D83)</f>
      </c>
      <c r="E85" s="73" t="s">
        <v>56</v>
      </c>
      <c r="F85" s="19" t="s">
        <v>24</v>
      </c>
      <c r="G85" s="48">
        <f>IF(G83="","",G83)</f>
      </c>
      <c r="H85" s="19" t="s">
        <v>9</v>
      </c>
      <c r="I85" s="21"/>
      <c r="J85" s="21"/>
      <c r="K85" s="69" t="s">
        <v>20</v>
      </c>
      <c r="L85" s="26"/>
      <c r="N85" s="42">
        <f t="shared" si="13"/>
        <v>0</v>
      </c>
      <c r="O85" s="42">
        <f t="shared" si="14"/>
        <v>0</v>
      </c>
      <c r="Q85" s="31">
        <f t="shared" si="15"/>
        <v>0</v>
      </c>
      <c r="R85" s="31">
        <f t="shared" si="16"/>
        <v>1</v>
      </c>
      <c r="S85" s="35">
        <f t="shared" si="17"/>
        <v>0</v>
      </c>
      <c r="T85" s="31" t="b">
        <f t="shared" si="18"/>
        <v>1</v>
      </c>
      <c r="U85" s="41"/>
      <c r="V85" s="41">
        <f t="shared" si="19"/>
        <v>0</v>
      </c>
      <c r="W85" s="41">
        <f t="shared" si="20"/>
        <v>0</v>
      </c>
      <c r="AA85" s="32">
        <f t="shared" si="21"/>
        <v>0</v>
      </c>
      <c r="AB85" s="32">
        <f>IF(AND(D83&lt;&gt;"",I83="",I84="",I85="",I86=""),1,0)</f>
        <v>0</v>
      </c>
      <c r="AC85" s="32">
        <f t="shared" si="22"/>
        <v>0</v>
      </c>
      <c r="AD85" s="32">
        <f t="shared" si="23"/>
        <v>0</v>
      </c>
      <c r="AE85" s="30">
        <f t="shared" si="24"/>
        <v>0</v>
      </c>
      <c r="AJ85" s="43">
        <f t="shared" si="25"/>
      </c>
    </row>
    <row r="86" spans="1:36" ht="17.25" customHeight="1">
      <c r="A86" s="70" t="s">
        <v>49</v>
      </c>
      <c r="B86" s="23"/>
      <c r="C86" s="46">
        <f>IF(C83="","",C83)</f>
      </c>
      <c r="D86" s="46">
        <f>IF(D83="","",D83)</f>
      </c>
      <c r="E86" s="74" t="s">
        <v>56</v>
      </c>
      <c r="F86" s="22" t="s">
        <v>24</v>
      </c>
      <c r="G86" s="49">
        <f>IF(G83="","",G83)</f>
      </c>
      <c r="H86" s="22" t="s">
        <v>9</v>
      </c>
      <c r="I86" s="24"/>
      <c r="J86" s="24"/>
      <c r="K86" s="71" t="s">
        <v>21</v>
      </c>
      <c r="L86" s="27"/>
      <c r="N86" s="42">
        <f t="shared" si="13"/>
        <v>0</v>
      </c>
      <c r="O86" s="42">
        <f t="shared" si="14"/>
        <v>0</v>
      </c>
      <c r="Q86" s="31">
        <f t="shared" si="15"/>
        <v>0</v>
      </c>
      <c r="R86" s="31">
        <f t="shared" si="16"/>
        <v>1</v>
      </c>
      <c r="S86" s="35">
        <f t="shared" si="17"/>
        <v>0</v>
      </c>
      <c r="T86" s="31" t="b">
        <f t="shared" si="18"/>
        <v>1</v>
      </c>
      <c r="U86" s="41"/>
      <c r="V86" s="41">
        <f t="shared" si="19"/>
        <v>0</v>
      </c>
      <c r="W86" s="41">
        <f t="shared" si="20"/>
        <v>0</v>
      </c>
      <c r="AA86" s="32">
        <f t="shared" si="21"/>
        <v>0</v>
      </c>
      <c r="AB86" s="32">
        <f>IF(AND(D83&lt;&gt;"",I83="",I84="",I85="",I86=""),1,0)</f>
        <v>0</v>
      </c>
      <c r="AC86" s="32">
        <f t="shared" si="22"/>
        <v>0</v>
      </c>
      <c r="AD86" s="32">
        <f t="shared" si="23"/>
        <v>0</v>
      </c>
      <c r="AE86" s="30">
        <f t="shared" si="24"/>
        <v>0</v>
      </c>
      <c r="AJ86" s="43">
        <f t="shared" si="25"/>
      </c>
    </row>
    <row r="87" spans="1:36" ht="17.25" customHeight="1">
      <c r="A87" s="66" t="s">
        <v>49</v>
      </c>
      <c r="B87" s="16"/>
      <c r="C87" s="44"/>
      <c r="D87" s="44"/>
      <c r="E87" s="72" t="s">
        <v>56</v>
      </c>
      <c r="F87" s="17" t="s">
        <v>24</v>
      </c>
      <c r="G87" s="47"/>
      <c r="H87" s="17" t="s">
        <v>9</v>
      </c>
      <c r="I87" s="18"/>
      <c r="J87" s="18"/>
      <c r="K87" s="67" t="s">
        <v>18</v>
      </c>
      <c r="L87" s="25"/>
      <c r="N87" s="42">
        <f t="shared" si="13"/>
        <v>0</v>
      </c>
      <c r="O87" s="42">
        <f t="shared" si="14"/>
        <v>0</v>
      </c>
      <c r="Q87" s="31">
        <f t="shared" si="15"/>
        <v>0</v>
      </c>
      <c r="R87" s="31">
        <f t="shared" si="16"/>
        <v>1</v>
      </c>
      <c r="S87" s="35">
        <f t="shared" si="17"/>
        <v>0</v>
      </c>
      <c r="T87" s="31" t="b">
        <f t="shared" si="18"/>
        <v>1</v>
      </c>
      <c r="U87" s="41" t="str">
        <f>IF(ISERR(G87-G87),"1",IF(G87-G87=0,"0","1"))</f>
        <v>0</v>
      </c>
      <c r="V87" s="41">
        <f t="shared" si="19"/>
        <v>0</v>
      </c>
      <c r="W87" s="41">
        <f t="shared" si="20"/>
        <v>0</v>
      </c>
      <c r="AA87" s="32">
        <f t="shared" si="21"/>
        <v>0</v>
      </c>
      <c r="AB87" s="32">
        <f>IF(AND(D87&lt;&gt;"",I87="",I88="",I89="",I90=""),1,0)</f>
        <v>0</v>
      </c>
      <c r="AC87" s="32">
        <f t="shared" si="22"/>
        <v>0</v>
      </c>
      <c r="AD87" s="32">
        <f t="shared" si="23"/>
        <v>0</v>
      </c>
      <c r="AE87" s="30">
        <f t="shared" si="24"/>
        <v>0</v>
      </c>
      <c r="AJ87" s="43">
        <f t="shared" si="25"/>
      </c>
    </row>
    <row r="88" spans="1:36" ht="17.25" customHeight="1">
      <c r="A88" s="68" t="s">
        <v>49</v>
      </c>
      <c r="B88" s="20"/>
      <c r="C88" s="45">
        <f>IF(C87="","",C87)</f>
      </c>
      <c r="D88" s="45">
        <f>IF(D87="","",D87)</f>
      </c>
      <c r="E88" s="73" t="s">
        <v>56</v>
      </c>
      <c r="F88" s="19" t="s">
        <v>24</v>
      </c>
      <c r="G88" s="48">
        <f>IF(G87="","",G87)</f>
      </c>
      <c r="H88" s="19" t="s">
        <v>9</v>
      </c>
      <c r="I88" s="21"/>
      <c r="J88" s="21"/>
      <c r="K88" s="69" t="s">
        <v>19</v>
      </c>
      <c r="L88" s="26"/>
      <c r="N88" s="42">
        <f t="shared" si="13"/>
        <v>0</v>
      </c>
      <c r="O88" s="42">
        <f t="shared" si="14"/>
        <v>0</v>
      </c>
      <c r="Q88" s="31">
        <f t="shared" si="15"/>
        <v>0</v>
      </c>
      <c r="R88" s="31">
        <f t="shared" si="16"/>
        <v>1</v>
      </c>
      <c r="S88" s="35">
        <f t="shared" si="17"/>
        <v>0</v>
      </c>
      <c r="T88" s="31" t="b">
        <f t="shared" si="18"/>
        <v>1</v>
      </c>
      <c r="U88" s="41"/>
      <c r="V88" s="41">
        <f t="shared" si="19"/>
        <v>0</v>
      </c>
      <c r="W88" s="41">
        <f t="shared" si="20"/>
        <v>0</v>
      </c>
      <c r="AA88" s="32">
        <f t="shared" si="21"/>
        <v>0</v>
      </c>
      <c r="AB88" s="32">
        <f>IF(AND(D87&lt;&gt;"",I87="",I88="",I89="",I90=""),1,0)</f>
        <v>0</v>
      </c>
      <c r="AC88" s="32">
        <f t="shared" si="22"/>
        <v>0</v>
      </c>
      <c r="AD88" s="32">
        <f t="shared" si="23"/>
        <v>0</v>
      </c>
      <c r="AE88" s="30">
        <f t="shared" si="24"/>
        <v>0</v>
      </c>
      <c r="AJ88" s="43">
        <f t="shared" si="25"/>
      </c>
    </row>
    <row r="89" spans="1:36" ht="17.25" customHeight="1">
      <c r="A89" s="68" t="s">
        <v>49</v>
      </c>
      <c r="B89" s="20"/>
      <c r="C89" s="45">
        <f>IF(C87="","",C87)</f>
      </c>
      <c r="D89" s="45">
        <f>IF(D87="","",D87)</f>
      </c>
      <c r="E89" s="73" t="s">
        <v>56</v>
      </c>
      <c r="F89" s="19" t="s">
        <v>24</v>
      </c>
      <c r="G89" s="48">
        <f>IF(G87="","",G87)</f>
      </c>
      <c r="H89" s="19" t="s">
        <v>9</v>
      </c>
      <c r="I89" s="21"/>
      <c r="J89" s="21"/>
      <c r="K89" s="69" t="s">
        <v>20</v>
      </c>
      <c r="L89" s="26"/>
      <c r="N89" s="42">
        <f t="shared" si="13"/>
        <v>0</v>
      </c>
      <c r="O89" s="42">
        <f t="shared" si="14"/>
        <v>0</v>
      </c>
      <c r="Q89" s="31">
        <f t="shared" si="15"/>
        <v>0</v>
      </c>
      <c r="R89" s="31">
        <f t="shared" si="16"/>
        <v>1</v>
      </c>
      <c r="S89" s="35">
        <f t="shared" si="17"/>
        <v>0</v>
      </c>
      <c r="T89" s="31" t="b">
        <f t="shared" si="18"/>
        <v>1</v>
      </c>
      <c r="U89" s="41"/>
      <c r="V89" s="41">
        <f t="shared" si="19"/>
        <v>0</v>
      </c>
      <c r="W89" s="41">
        <f t="shared" si="20"/>
        <v>0</v>
      </c>
      <c r="AA89" s="32">
        <f t="shared" si="21"/>
        <v>0</v>
      </c>
      <c r="AB89" s="32">
        <f>IF(AND(D87&lt;&gt;"",I87="",I88="",I89="",I90=""),1,0)</f>
        <v>0</v>
      </c>
      <c r="AC89" s="32">
        <f t="shared" si="22"/>
        <v>0</v>
      </c>
      <c r="AD89" s="32">
        <f t="shared" si="23"/>
        <v>0</v>
      </c>
      <c r="AE89" s="30">
        <f t="shared" si="24"/>
        <v>0</v>
      </c>
      <c r="AJ89" s="43">
        <f t="shared" si="25"/>
      </c>
    </row>
    <row r="90" spans="1:36" ht="17.25" customHeight="1">
      <c r="A90" s="70" t="s">
        <v>49</v>
      </c>
      <c r="B90" s="23"/>
      <c r="C90" s="46">
        <f>IF(C87="","",C87)</f>
      </c>
      <c r="D90" s="46">
        <f>IF(D87="","",D87)</f>
      </c>
      <c r="E90" s="74" t="s">
        <v>56</v>
      </c>
      <c r="F90" s="22" t="s">
        <v>24</v>
      </c>
      <c r="G90" s="49">
        <f>IF(G87="","",G87)</f>
      </c>
      <c r="H90" s="22" t="s">
        <v>9</v>
      </c>
      <c r="I90" s="24"/>
      <c r="J90" s="24"/>
      <c r="K90" s="71" t="s">
        <v>21</v>
      </c>
      <c r="L90" s="27"/>
      <c r="N90" s="42">
        <f t="shared" si="13"/>
        <v>0</v>
      </c>
      <c r="O90" s="42">
        <f t="shared" si="14"/>
        <v>0</v>
      </c>
      <c r="Q90" s="31">
        <f t="shared" si="15"/>
        <v>0</v>
      </c>
      <c r="R90" s="31">
        <f t="shared" si="16"/>
        <v>1</v>
      </c>
      <c r="S90" s="35">
        <f t="shared" si="17"/>
        <v>0</v>
      </c>
      <c r="T90" s="31" t="b">
        <f t="shared" si="18"/>
        <v>1</v>
      </c>
      <c r="U90" s="41"/>
      <c r="V90" s="41">
        <f t="shared" si="19"/>
        <v>0</v>
      </c>
      <c r="W90" s="41">
        <f t="shared" si="20"/>
        <v>0</v>
      </c>
      <c r="AA90" s="32">
        <f t="shared" si="21"/>
        <v>0</v>
      </c>
      <c r="AB90" s="32">
        <f>IF(AND(D87&lt;&gt;"",I87="",I88="",I89="",I90=""),1,0)</f>
        <v>0</v>
      </c>
      <c r="AC90" s="32">
        <f t="shared" si="22"/>
        <v>0</v>
      </c>
      <c r="AD90" s="32">
        <f t="shared" si="23"/>
        <v>0</v>
      </c>
      <c r="AE90" s="30">
        <f t="shared" si="24"/>
        <v>0</v>
      </c>
      <c r="AJ90" s="43">
        <f t="shared" si="25"/>
      </c>
    </row>
    <row r="91" spans="1:36" ht="17.25" customHeight="1">
      <c r="A91" s="66" t="s">
        <v>49</v>
      </c>
      <c r="B91" s="16"/>
      <c r="C91" s="44"/>
      <c r="D91" s="44"/>
      <c r="E91" s="72" t="s">
        <v>56</v>
      </c>
      <c r="F91" s="17" t="s">
        <v>24</v>
      </c>
      <c r="G91" s="47"/>
      <c r="H91" s="17" t="s">
        <v>9</v>
      </c>
      <c r="I91" s="18"/>
      <c r="J91" s="18"/>
      <c r="K91" s="67" t="s">
        <v>18</v>
      </c>
      <c r="L91" s="25"/>
      <c r="N91" s="42">
        <f t="shared" si="13"/>
        <v>0</v>
      </c>
      <c r="O91" s="42">
        <f t="shared" si="14"/>
        <v>0</v>
      </c>
      <c r="Q91" s="31">
        <f t="shared" si="15"/>
        <v>0</v>
      </c>
      <c r="R91" s="31">
        <f t="shared" si="16"/>
        <v>1</v>
      </c>
      <c r="S91" s="35">
        <f t="shared" si="17"/>
        <v>0</v>
      </c>
      <c r="T91" s="31" t="b">
        <f t="shared" si="18"/>
        <v>1</v>
      </c>
      <c r="U91" s="41" t="str">
        <f>IF(ISERR(G91-G91),"1",IF(G91-G91=0,"0","1"))</f>
        <v>0</v>
      </c>
      <c r="V91" s="41">
        <f t="shared" si="19"/>
        <v>0</v>
      </c>
      <c r="W91" s="41">
        <f t="shared" si="20"/>
        <v>0</v>
      </c>
      <c r="AA91" s="32">
        <f t="shared" si="21"/>
        <v>0</v>
      </c>
      <c r="AB91" s="32">
        <f>IF(AND(D91&lt;&gt;"",I91="",I92="",I93="",I94=""),1,0)</f>
        <v>0</v>
      </c>
      <c r="AC91" s="32">
        <f t="shared" si="22"/>
        <v>0</v>
      </c>
      <c r="AD91" s="32">
        <f t="shared" si="23"/>
        <v>0</v>
      </c>
      <c r="AE91" s="30">
        <f t="shared" si="24"/>
        <v>0</v>
      </c>
      <c r="AJ91" s="43">
        <f t="shared" si="25"/>
      </c>
    </row>
    <row r="92" spans="1:36" ht="17.25" customHeight="1">
      <c r="A92" s="68" t="s">
        <v>49</v>
      </c>
      <c r="B92" s="20"/>
      <c r="C92" s="45">
        <f>IF(C91="","",C91)</f>
      </c>
      <c r="D92" s="45">
        <f>IF(D91="","",D91)</f>
      </c>
      <c r="E92" s="73" t="s">
        <v>56</v>
      </c>
      <c r="F92" s="19" t="s">
        <v>24</v>
      </c>
      <c r="G92" s="48">
        <f>IF(G91="","",G91)</f>
      </c>
      <c r="H92" s="19" t="s">
        <v>9</v>
      </c>
      <c r="I92" s="21"/>
      <c r="J92" s="21"/>
      <c r="K92" s="69" t="s">
        <v>19</v>
      </c>
      <c r="L92" s="26"/>
      <c r="N92" s="42">
        <f t="shared" si="13"/>
        <v>0</v>
      </c>
      <c r="O92" s="42">
        <f t="shared" si="14"/>
        <v>0</v>
      </c>
      <c r="Q92" s="31">
        <f t="shared" si="15"/>
        <v>0</v>
      </c>
      <c r="R92" s="31">
        <f t="shared" si="16"/>
        <v>1</v>
      </c>
      <c r="S92" s="35">
        <f t="shared" si="17"/>
        <v>0</v>
      </c>
      <c r="T92" s="31" t="b">
        <f t="shared" si="18"/>
        <v>1</v>
      </c>
      <c r="U92" s="41"/>
      <c r="V92" s="41">
        <f t="shared" si="19"/>
        <v>0</v>
      </c>
      <c r="W92" s="41">
        <f t="shared" si="20"/>
        <v>0</v>
      </c>
      <c r="AA92" s="32">
        <f t="shared" si="21"/>
        <v>0</v>
      </c>
      <c r="AB92" s="32">
        <f>IF(AND(D91&lt;&gt;"",I91="",I92="",I93="",I94=""),1,0)</f>
        <v>0</v>
      </c>
      <c r="AC92" s="32">
        <f t="shared" si="22"/>
        <v>0</v>
      </c>
      <c r="AD92" s="32">
        <f t="shared" si="23"/>
        <v>0</v>
      </c>
      <c r="AE92" s="30">
        <f t="shared" si="24"/>
        <v>0</v>
      </c>
      <c r="AJ92" s="43">
        <f t="shared" si="25"/>
      </c>
    </row>
    <row r="93" spans="1:36" ht="17.25" customHeight="1">
      <c r="A93" s="68" t="s">
        <v>49</v>
      </c>
      <c r="B93" s="20"/>
      <c r="C93" s="45">
        <f>IF(C91="","",C91)</f>
      </c>
      <c r="D93" s="45">
        <f>IF(D91="","",D91)</f>
      </c>
      <c r="E93" s="73" t="s">
        <v>56</v>
      </c>
      <c r="F93" s="19" t="s">
        <v>24</v>
      </c>
      <c r="G93" s="48">
        <f>IF(G91="","",G91)</f>
      </c>
      <c r="H93" s="19" t="s">
        <v>9</v>
      </c>
      <c r="I93" s="21"/>
      <c r="J93" s="21"/>
      <c r="K93" s="69" t="s">
        <v>20</v>
      </c>
      <c r="L93" s="26"/>
      <c r="N93" s="42">
        <f t="shared" si="13"/>
        <v>0</v>
      </c>
      <c r="O93" s="42">
        <f t="shared" si="14"/>
        <v>0</v>
      </c>
      <c r="Q93" s="31">
        <f t="shared" si="15"/>
        <v>0</v>
      </c>
      <c r="R93" s="31">
        <f t="shared" si="16"/>
        <v>1</v>
      </c>
      <c r="S93" s="35">
        <f t="shared" si="17"/>
        <v>0</v>
      </c>
      <c r="T93" s="31" t="b">
        <f t="shared" si="18"/>
        <v>1</v>
      </c>
      <c r="U93" s="41"/>
      <c r="V93" s="41">
        <f t="shared" si="19"/>
        <v>0</v>
      </c>
      <c r="W93" s="41">
        <f t="shared" si="20"/>
        <v>0</v>
      </c>
      <c r="AA93" s="32">
        <f t="shared" si="21"/>
        <v>0</v>
      </c>
      <c r="AB93" s="32">
        <f>IF(AND(D91&lt;&gt;"",I91="",I92="",I93="",I94=""),1,0)</f>
        <v>0</v>
      </c>
      <c r="AC93" s="32">
        <f t="shared" si="22"/>
        <v>0</v>
      </c>
      <c r="AD93" s="32">
        <f t="shared" si="23"/>
        <v>0</v>
      </c>
      <c r="AE93" s="30">
        <f t="shared" si="24"/>
        <v>0</v>
      </c>
      <c r="AJ93" s="43">
        <f t="shared" si="25"/>
      </c>
    </row>
    <row r="94" spans="1:36" ht="17.25" customHeight="1">
      <c r="A94" s="70" t="s">
        <v>49</v>
      </c>
      <c r="B94" s="23"/>
      <c r="C94" s="46">
        <f>IF(C91="","",C91)</f>
      </c>
      <c r="D94" s="46">
        <f>IF(D91="","",D91)</f>
      </c>
      <c r="E94" s="74" t="s">
        <v>56</v>
      </c>
      <c r="F94" s="22" t="s">
        <v>24</v>
      </c>
      <c r="G94" s="49">
        <f>IF(G91="","",G91)</f>
      </c>
      <c r="H94" s="22" t="s">
        <v>9</v>
      </c>
      <c r="I94" s="24"/>
      <c r="J94" s="24"/>
      <c r="K94" s="71" t="s">
        <v>21</v>
      </c>
      <c r="L94" s="27"/>
      <c r="N94" s="42">
        <f t="shared" si="13"/>
        <v>0</v>
      </c>
      <c r="O94" s="42">
        <f t="shared" si="14"/>
        <v>0</v>
      </c>
      <c r="Q94" s="31">
        <f t="shared" si="15"/>
        <v>0</v>
      </c>
      <c r="R94" s="31">
        <f t="shared" si="16"/>
        <v>1</v>
      </c>
      <c r="S94" s="35">
        <f t="shared" si="17"/>
        <v>0</v>
      </c>
      <c r="T94" s="31" t="b">
        <f t="shared" si="18"/>
        <v>1</v>
      </c>
      <c r="U94" s="41"/>
      <c r="V94" s="41">
        <f t="shared" si="19"/>
        <v>0</v>
      </c>
      <c r="W94" s="41">
        <f t="shared" si="20"/>
        <v>0</v>
      </c>
      <c r="AA94" s="32">
        <f t="shared" si="21"/>
        <v>0</v>
      </c>
      <c r="AB94" s="32">
        <f>IF(AND(D91&lt;&gt;"",I91="",I92="",I93="",I94=""),1,0)</f>
        <v>0</v>
      </c>
      <c r="AC94" s="32">
        <f t="shared" si="22"/>
        <v>0</v>
      </c>
      <c r="AD94" s="32">
        <f t="shared" si="23"/>
        <v>0</v>
      </c>
      <c r="AE94" s="30">
        <f t="shared" si="24"/>
        <v>0</v>
      </c>
      <c r="AJ94" s="43">
        <f t="shared" si="25"/>
      </c>
    </row>
    <row r="95" spans="1:36" ht="17.25" customHeight="1">
      <c r="A95" s="66" t="s">
        <v>49</v>
      </c>
      <c r="B95" s="16"/>
      <c r="C95" s="44"/>
      <c r="D95" s="44"/>
      <c r="E95" s="72" t="s">
        <v>56</v>
      </c>
      <c r="F95" s="17" t="s">
        <v>24</v>
      </c>
      <c r="G95" s="47"/>
      <c r="H95" s="17" t="s">
        <v>9</v>
      </c>
      <c r="I95" s="18"/>
      <c r="J95" s="18"/>
      <c r="K95" s="67" t="s">
        <v>18</v>
      </c>
      <c r="L95" s="25"/>
      <c r="N95" s="42">
        <f aca="true" t="shared" si="26" ref="N95:N158">IF(T95=TRUE,0,IF(S95&lt;0,"NSRPU",0))</f>
        <v>0</v>
      </c>
      <c r="O95" s="42">
        <f aca="true" t="shared" si="27" ref="O95:O158">IF(T95=TRUE,0,IF((S95/G95)&gt;0.7,"SRPU &gt;70%",0))</f>
        <v>0</v>
      </c>
      <c r="Q95" s="31">
        <f aca="true" t="shared" si="28" ref="Q95:Q158">IF(I95="",0,IF(AND(I95&lt;&gt;"",G95=""),1,0))</f>
        <v>0</v>
      </c>
      <c r="R95" s="31">
        <f aca="true" t="shared" si="29" ref="R95:R158">IF(D95="",1,0)</f>
        <v>1</v>
      </c>
      <c r="S95" s="35">
        <f aca="true" t="shared" si="30" ref="S95:S158">IF(OR(ISTEXT(G95),ISTEXT(I95))=TRUE,0,G95-I95)</f>
        <v>0</v>
      </c>
      <c r="T95" s="31" t="b">
        <f aca="true" t="shared" si="31" ref="T95:T158">OR(ISTEXT(G95),ISTEXT(I95),ISBLANK(G95),ISBLANK(I95))</f>
        <v>1</v>
      </c>
      <c r="U95" s="41" t="str">
        <f>IF(ISERR(G95-G95),"1",IF(G95-G95=0,"0","1"))</f>
        <v>0</v>
      </c>
      <c r="V95" s="41">
        <f aca="true" t="shared" si="32" ref="V95:V158">IF(AND(D95&lt;&gt;"",G95=0),1,0)</f>
        <v>0</v>
      </c>
      <c r="W95" s="41">
        <f aca="true" t="shared" si="33" ref="W95:W158">U95+V95</f>
        <v>0</v>
      </c>
      <c r="AA95" s="32">
        <f aca="true" t="shared" si="34" ref="AA95:AA158">IF(AND(D95&lt;&gt;"",I95=0),1,0)</f>
        <v>0</v>
      </c>
      <c r="AB95" s="32">
        <f>IF(AND(D95&lt;&gt;"",I95="",I96="",I97="",I98=""),1,0)</f>
        <v>0</v>
      </c>
      <c r="AC95" s="32">
        <f aca="true" t="shared" si="35" ref="AC95:AC158">IF(AND(D95&lt;&gt;"",B95=""),1,0)</f>
        <v>0</v>
      </c>
      <c r="AD95" s="32">
        <f aca="true" t="shared" si="36" ref="AD95:AD158">AA95+AB95</f>
        <v>0</v>
      </c>
      <c r="AE95" s="30">
        <f aca="true" t="shared" si="37" ref="AE95:AE158">IF(AND(D95="",OR(G95&lt;&gt;"",I95&lt;&gt;"")),1,0)</f>
        <v>0</v>
      </c>
      <c r="AJ95" s="43">
        <f t="shared" si="25"/>
      </c>
    </row>
    <row r="96" spans="1:36" ht="17.25" customHeight="1">
      <c r="A96" s="68" t="s">
        <v>49</v>
      </c>
      <c r="B96" s="20"/>
      <c r="C96" s="45">
        <f>IF(C95="","",C95)</f>
      </c>
      <c r="D96" s="45">
        <f>IF(D95="","",D95)</f>
      </c>
      <c r="E96" s="73" t="s">
        <v>56</v>
      </c>
      <c r="F96" s="19" t="s">
        <v>24</v>
      </c>
      <c r="G96" s="48">
        <f>IF(G95="","",G95)</f>
      </c>
      <c r="H96" s="19" t="s">
        <v>9</v>
      </c>
      <c r="I96" s="21"/>
      <c r="J96" s="21"/>
      <c r="K96" s="69" t="s">
        <v>19</v>
      </c>
      <c r="L96" s="26"/>
      <c r="N96" s="42">
        <f t="shared" si="26"/>
        <v>0</v>
      </c>
      <c r="O96" s="42">
        <f t="shared" si="27"/>
        <v>0</v>
      </c>
      <c r="Q96" s="31">
        <f t="shared" si="28"/>
        <v>0</v>
      </c>
      <c r="R96" s="31">
        <f t="shared" si="29"/>
        <v>1</v>
      </c>
      <c r="S96" s="35">
        <f t="shared" si="30"/>
        <v>0</v>
      </c>
      <c r="T96" s="31" t="b">
        <f t="shared" si="31"/>
        <v>1</v>
      </c>
      <c r="U96" s="41"/>
      <c r="V96" s="41">
        <f t="shared" si="32"/>
        <v>0</v>
      </c>
      <c r="W96" s="41">
        <f t="shared" si="33"/>
        <v>0</v>
      </c>
      <c r="AA96" s="32">
        <f t="shared" si="34"/>
        <v>0</v>
      </c>
      <c r="AB96" s="32">
        <f>IF(AND(D95&lt;&gt;"",I95="",I96="",I97="",I98=""),1,0)</f>
        <v>0</v>
      </c>
      <c r="AC96" s="32">
        <f t="shared" si="35"/>
        <v>0</v>
      </c>
      <c r="AD96" s="32">
        <f t="shared" si="36"/>
        <v>0</v>
      </c>
      <c r="AE96" s="30">
        <f t="shared" si="37"/>
        <v>0</v>
      </c>
      <c r="AJ96" s="43">
        <f t="shared" si="25"/>
      </c>
    </row>
    <row r="97" spans="1:36" ht="17.25" customHeight="1">
      <c r="A97" s="68" t="s">
        <v>49</v>
      </c>
      <c r="B97" s="20"/>
      <c r="C97" s="45">
        <f>IF(C95="","",C95)</f>
      </c>
      <c r="D97" s="45">
        <f>IF(D95="","",D95)</f>
      </c>
      <c r="E97" s="73" t="s">
        <v>56</v>
      </c>
      <c r="F97" s="19" t="s">
        <v>24</v>
      </c>
      <c r="G97" s="48">
        <f>IF(G95="","",G95)</f>
      </c>
      <c r="H97" s="19" t="s">
        <v>9</v>
      </c>
      <c r="I97" s="21"/>
      <c r="J97" s="21"/>
      <c r="K97" s="69" t="s">
        <v>20</v>
      </c>
      <c r="L97" s="26"/>
      <c r="N97" s="42">
        <f t="shared" si="26"/>
        <v>0</v>
      </c>
      <c r="O97" s="42">
        <f t="shared" si="27"/>
        <v>0</v>
      </c>
      <c r="Q97" s="31">
        <f t="shared" si="28"/>
        <v>0</v>
      </c>
      <c r="R97" s="31">
        <f t="shared" si="29"/>
        <v>1</v>
      </c>
      <c r="S97" s="35">
        <f t="shared" si="30"/>
        <v>0</v>
      </c>
      <c r="T97" s="31" t="b">
        <f t="shared" si="31"/>
        <v>1</v>
      </c>
      <c r="U97" s="41"/>
      <c r="V97" s="41">
        <f t="shared" si="32"/>
        <v>0</v>
      </c>
      <c r="W97" s="41">
        <f t="shared" si="33"/>
        <v>0</v>
      </c>
      <c r="AA97" s="32">
        <f t="shared" si="34"/>
        <v>0</v>
      </c>
      <c r="AB97" s="32">
        <f>IF(AND(D95&lt;&gt;"",I95="",I96="",I97="",I98=""),1,0)</f>
        <v>0</v>
      </c>
      <c r="AC97" s="32">
        <f t="shared" si="35"/>
        <v>0</v>
      </c>
      <c r="AD97" s="32">
        <f t="shared" si="36"/>
        <v>0</v>
      </c>
      <c r="AE97" s="30">
        <f t="shared" si="37"/>
        <v>0</v>
      </c>
      <c r="AJ97" s="43">
        <f t="shared" si="25"/>
      </c>
    </row>
    <row r="98" spans="1:36" ht="17.25" customHeight="1">
      <c r="A98" s="70" t="s">
        <v>49</v>
      </c>
      <c r="B98" s="23"/>
      <c r="C98" s="46">
        <f>IF(C95="","",C95)</f>
      </c>
      <c r="D98" s="46">
        <f>IF(D95="","",D95)</f>
      </c>
      <c r="E98" s="74" t="s">
        <v>56</v>
      </c>
      <c r="F98" s="22" t="s">
        <v>24</v>
      </c>
      <c r="G98" s="49">
        <f>IF(G95="","",G95)</f>
      </c>
      <c r="H98" s="22" t="s">
        <v>9</v>
      </c>
      <c r="I98" s="24"/>
      <c r="J98" s="24"/>
      <c r="K98" s="71" t="s">
        <v>21</v>
      </c>
      <c r="L98" s="27"/>
      <c r="N98" s="42">
        <f t="shared" si="26"/>
        <v>0</v>
      </c>
      <c r="O98" s="42">
        <f t="shared" si="27"/>
        <v>0</v>
      </c>
      <c r="Q98" s="31">
        <f t="shared" si="28"/>
        <v>0</v>
      </c>
      <c r="R98" s="31">
        <f t="shared" si="29"/>
        <v>1</v>
      </c>
      <c r="S98" s="35">
        <f t="shared" si="30"/>
        <v>0</v>
      </c>
      <c r="T98" s="31" t="b">
        <f t="shared" si="31"/>
        <v>1</v>
      </c>
      <c r="U98" s="41"/>
      <c r="V98" s="41">
        <f t="shared" si="32"/>
        <v>0</v>
      </c>
      <c r="W98" s="41">
        <f t="shared" si="33"/>
        <v>0</v>
      </c>
      <c r="AA98" s="32">
        <f t="shared" si="34"/>
        <v>0</v>
      </c>
      <c r="AB98" s="32">
        <f>IF(AND(D95&lt;&gt;"",I95="",I96="",I97="",I98=""),1,0)</f>
        <v>0</v>
      </c>
      <c r="AC98" s="32">
        <f t="shared" si="35"/>
        <v>0</v>
      </c>
      <c r="AD98" s="32">
        <f t="shared" si="36"/>
        <v>0</v>
      </c>
      <c r="AE98" s="30">
        <f t="shared" si="37"/>
        <v>0</v>
      </c>
      <c r="AJ98" s="43">
        <f t="shared" si="25"/>
      </c>
    </row>
    <row r="99" spans="1:36" ht="17.25" customHeight="1">
      <c r="A99" s="66" t="s">
        <v>49</v>
      </c>
      <c r="B99" s="16"/>
      <c r="C99" s="44"/>
      <c r="D99" s="44"/>
      <c r="E99" s="72" t="s">
        <v>56</v>
      </c>
      <c r="F99" s="17" t="s">
        <v>24</v>
      </c>
      <c r="G99" s="47"/>
      <c r="H99" s="17" t="s">
        <v>9</v>
      </c>
      <c r="I99" s="18"/>
      <c r="J99" s="18"/>
      <c r="K99" s="67" t="s">
        <v>18</v>
      </c>
      <c r="L99" s="25"/>
      <c r="N99" s="42">
        <f t="shared" si="26"/>
        <v>0</v>
      </c>
      <c r="O99" s="42">
        <f t="shared" si="27"/>
        <v>0</v>
      </c>
      <c r="Q99" s="31">
        <f t="shared" si="28"/>
        <v>0</v>
      </c>
      <c r="R99" s="31">
        <f t="shared" si="29"/>
        <v>1</v>
      </c>
      <c r="S99" s="35">
        <f t="shared" si="30"/>
        <v>0</v>
      </c>
      <c r="T99" s="31" t="b">
        <f t="shared" si="31"/>
        <v>1</v>
      </c>
      <c r="U99" s="41" t="str">
        <f>IF(ISERR(G99-G99),"1",IF(G99-G99=0,"0","1"))</f>
        <v>0</v>
      </c>
      <c r="V99" s="41">
        <f t="shared" si="32"/>
        <v>0</v>
      </c>
      <c r="W99" s="41">
        <f t="shared" si="33"/>
        <v>0</v>
      </c>
      <c r="AA99" s="32">
        <f t="shared" si="34"/>
        <v>0</v>
      </c>
      <c r="AB99" s="32">
        <f>IF(AND(D99&lt;&gt;"",I99="",I100="",I101="",I102=""),1,0)</f>
        <v>0</v>
      </c>
      <c r="AC99" s="32">
        <f t="shared" si="35"/>
        <v>0</v>
      </c>
      <c r="AD99" s="32">
        <f t="shared" si="36"/>
        <v>0</v>
      </c>
      <c r="AE99" s="30">
        <f t="shared" si="37"/>
        <v>0</v>
      </c>
      <c r="AJ99" s="43">
        <f t="shared" si="25"/>
      </c>
    </row>
    <row r="100" spans="1:36" ht="17.25" customHeight="1">
      <c r="A100" s="68" t="s">
        <v>49</v>
      </c>
      <c r="B100" s="20"/>
      <c r="C100" s="45">
        <f>IF(C99="","",C99)</f>
      </c>
      <c r="D100" s="45">
        <f>IF(D99="","",D99)</f>
      </c>
      <c r="E100" s="73" t="s">
        <v>56</v>
      </c>
      <c r="F100" s="19" t="s">
        <v>24</v>
      </c>
      <c r="G100" s="48">
        <f>IF(G99="","",G99)</f>
      </c>
      <c r="H100" s="19" t="s">
        <v>9</v>
      </c>
      <c r="I100" s="21"/>
      <c r="J100" s="21"/>
      <c r="K100" s="69" t="s">
        <v>19</v>
      </c>
      <c r="L100" s="26"/>
      <c r="N100" s="42">
        <f t="shared" si="26"/>
        <v>0</v>
      </c>
      <c r="O100" s="42">
        <f t="shared" si="27"/>
        <v>0</v>
      </c>
      <c r="Q100" s="31">
        <f t="shared" si="28"/>
        <v>0</v>
      </c>
      <c r="R100" s="31">
        <f t="shared" si="29"/>
        <v>1</v>
      </c>
      <c r="S100" s="35">
        <f t="shared" si="30"/>
        <v>0</v>
      </c>
      <c r="T100" s="31" t="b">
        <f t="shared" si="31"/>
        <v>1</v>
      </c>
      <c r="U100" s="41"/>
      <c r="V100" s="41">
        <f t="shared" si="32"/>
        <v>0</v>
      </c>
      <c r="W100" s="41">
        <f t="shared" si="33"/>
        <v>0</v>
      </c>
      <c r="AA100" s="32">
        <f t="shared" si="34"/>
        <v>0</v>
      </c>
      <c r="AB100" s="32">
        <f>IF(AND(D99&lt;&gt;"",I99="",I100="",I101="",I102=""),1,0)</f>
        <v>0</v>
      </c>
      <c r="AC100" s="32">
        <f t="shared" si="35"/>
        <v>0</v>
      </c>
      <c r="AD100" s="32">
        <f t="shared" si="36"/>
        <v>0</v>
      </c>
      <c r="AE100" s="30">
        <f t="shared" si="37"/>
        <v>0</v>
      </c>
      <c r="AJ100" s="43">
        <f t="shared" si="25"/>
      </c>
    </row>
    <row r="101" spans="1:36" ht="17.25" customHeight="1">
      <c r="A101" s="68" t="s">
        <v>49</v>
      </c>
      <c r="B101" s="20"/>
      <c r="C101" s="45">
        <f>IF(C99="","",C99)</f>
      </c>
      <c r="D101" s="45">
        <f>IF(D99="","",D99)</f>
      </c>
      <c r="E101" s="73" t="s">
        <v>56</v>
      </c>
      <c r="F101" s="19" t="s">
        <v>24</v>
      </c>
      <c r="G101" s="48">
        <f>IF(G99="","",G99)</f>
      </c>
      <c r="H101" s="19" t="s">
        <v>9</v>
      </c>
      <c r="I101" s="21"/>
      <c r="J101" s="21"/>
      <c r="K101" s="69" t="s">
        <v>20</v>
      </c>
      <c r="L101" s="26"/>
      <c r="N101" s="42">
        <f t="shared" si="26"/>
        <v>0</v>
      </c>
      <c r="O101" s="42">
        <f t="shared" si="27"/>
        <v>0</v>
      </c>
      <c r="Q101" s="31">
        <f t="shared" si="28"/>
        <v>0</v>
      </c>
      <c r="R101" s="31">
        <f t="shared" si="29"/>
        <v>1</v>
      </c>
      <c r="S101" s="35">
        <f t="shared" si="30"/>
        <v>0</v>
      </c>
      <c r="T101" s="31" t="b">
        <f t="shared" si="31"/>
        <v>1</v>
      </c>
      <c r="U101" s="41"/>
      <c r="V101" s="41">
        <f t="shared" si="32"/>
        <v>0</v>
      </c>
      <c r="W101" s="41">
        <f t="shared" si="33"/>
        <v>0</v>
      </c>
      <c r="AA101" s="32">
        <f t="shared" si="34"/>
        <v>0</v>
      </c>
      <c r="AB101" s="32">
        <f>IF(AND(D99&lt;&gt;"",I99="",I100="",I101="",I102=""),1,0)</f>
        <v>0</v>
      </c>
      <c r="AC101" s="32">
        <f t="shared" si="35"/>
        <v>0</v>
      </c>
      <c r="AD101" s="32">
        <f t="shared" si="36"/>
        <v>0</v>
      </c>
      <c r="AE101" s="30">
        <f t="shared" si="37"/>
        <v>0</v>
      </c>
      <c r="AJ101" s="43">
        <f t="shared" si="25"/>
      </c>
    </row>
    <row r="102" spans="1:36" ht="17.25" customHeight="1">
      <c r="A102" s="70" t="s">
        <v>49</v>
      </c>
      <c r="B102" s="23"/>
      <c r="C102" s="46">
        <f>IF(C99="","",C99)</f>
      </c>
      <c r="D102" s="46">
        <f>IF(D99="","",D99)</f>
      </c>
      <c r="E102" s="74" t="s">
        <v>56</v>
      </c>
      <c r="F102" s="22" t="s">
        <v>24</v>
      </c>
      <c r="G102" s="49">
        <f>IF(G99="","",G99)</f>
      </c>
      <c r="H102" s="22" t="s">
        <v>9</v>
      </c>
      <c r="I102" s="24"/>
      <c r="J102" s="24"/>
      <c r="K102" s="71" t="s">
        <v>21</v>
      </c>
      <c r="L102" s="27"/>
      <c r="N102" s="42">
        <f t="shared" si="26"/>
        <v>0</v>
      </c>
      <c r="O102" s="42">
        <f t="shared" si="27"/>
        <v>0</v>
      </c>
      <c r="Q102" s="31">
        <f t="shared" si="28"/>
        <v>0</v>
      </c>
      <c r="R102" s="31">
        <f t="shared" si="29"/>
        <v>1</v>
      </c>
      <c r="S102" s="35">
        <f t="shared" si="30"/>
        <v>0</v>
      </c>
      <c r="T102" s="31" t="b">
        <f t="shared" si="31"/>
        <v>1</v>
      </c>
      <c r="U102" s="41"/>
      <c r="V102" s="41">
        <f t="shared" si="32"/>
        <v>0</v>
      </c>
      <c r="W102" s="41">
        <f t="shared" si="33"/>
        <v>0</v>
      </c>
      <c r="AA102" s="32">
        <f t="shared" si="34"/>
        <v>0</v>
      </c>
      <c r="AB102" s="32">
        <f>IF(AND(D99&lt;&gt;"",I99="",I100="",I101="",I102=""),1,0)</f>
        <v>0</v>
      </c>
      <c r="AC102" s="32">
        <f t="shared" si="35"/>
        <v>0</v>
      </c>
      <c r="AD102" s="32">
        <f t="shared" si="36"/>
        <v>0</v>
      </c>
      <c r="AE102" s="30">
        <f t="shared" si="37"/>
        <v>0</v>
      </c>
      <c r="AJ102" s="43">
        <f t="shared" si="25"/>
      </c>
    </row>
    <row r="103" spans="1:36" ht="17.25" customHeight="1">
      <c r="A103" s="66" t="s">
        <v>49</v>
      </c>
      <c r="B103" s="16"/>
      <c r="C103" s="44"/>
      <c r="D103" s="44"/>
      <c r="E103" s="72" t="s">
        <v>56</v>
      </c>
      <c r="F103" s="17" t="s">
        <v>24</v>
      </c>
      <c r="G103" s="47"/>
      <c r="H103" s="17" t="s">
        <v>9</v>
      </c>
      <c r="I103" s="18"/>
      <c r="J103" s="18"/>
      <c r="K103" s="67" t="s">
        <v>18</v>
      </c>
      <c r="L103" s="25"/>
      <c r="N103" s="42">
        <f t="shared" si="26"/>
        <v>0</v>
      </c>
      <c r="O103" s="42">
        <f t="shared" si="27"/>
        <v>0</v>
      </c>
      <c r="Q103" s="31">
        <f t="shared" si="28"/>
        <v>0</v>
      </c>
      <c r="R103" s="31">
        <f t="shared" si="29"/>
        <v>1</v>
      </c>
      <c r="S103" s="35">
        <f t="shared" si="30"/>
        <v>0</v>
      </c>
      <c r="T103" s="31" t="b">
        <f t="shared" si="31"/>
        <v>1</v>
      </c>
      <c r="U103" s="41" t="str">
        <f>IF(ISERR(G103-G103),"1",IF(G103-G103=0,"0","1"))</f>
        <v>0</v>
      </c>
      <c r="V103" s="41">
        <f t="shared" si="32"/>
        <v>0</v>
      </c>
      <c r="W103" s="41">
        <f t="shared" si="33"/>
        <v>0</v>
      </c>
      <c r="AA103" s="32">
        <f t="shared" si="34"/>
        <v>0</v>
      </c>
      <c r="AB103" s="32">
        <f>IF(AND(D103&lt;&gt;"",I103="",I104="",I105="",I106=""),1,0)</f>
        <v>0</v>
      </c>
      <c r="AC103" s="32">
        <f t="shared" si="35"/>
        <v>0</v>
      </c>
      <c r="AD103" s="32">
        <f t="shared" si="36"/>
        <v>0</v>
      </c>
      <c r="AE103" s="30">
        <f t="shared" si="37"/>
        <v>0</v>
      </c>
      <c r="AJ103" s="43">
        <f t="shared" si="25"/>
      </c>
    </row>
    <row r="104" spans="1:36" ht="17.25" customHeight="1">
      <c r="A104" s="68" t="s">
        <v>49</v>
      </c>
      <c r="B104" s="20"/>
      <c r="C104" s="45">
        <f>IF(C103="","",C103)</f>
      </c>
      <c r="D104" s="45">
        <f>IF(D103="","",D103)</f>
      </c>
      <c r="E104" s="73" t="s">
        <v>56</v>
      </c>
      <c r="F104" s="19" t="s">
        <v>24</v>
      </c>
      <c r="G104" s="48">
        <f>IF(G103="","",G103)</f>
      </c>
      <c r="H104" s="19" t="s">
        <v>9</v>
      </c>
      <c r="I104" s="21"/>
      <c r="J104" s="21"/>
      <c r="K104" s="69" t="s">
        <v>19</v>
      </c>
      <c r="L104" s="26"/>
      <c r="N104" s="42">
        <f t="shared" si="26"/>
        <v>0</v>
      </c>
      <c r="O104" s="42">
        <f t="shared" si="27"/>
        <v>0</v>
      </c>
      <c r="Q104" s="31">
        <f t="shared" si="28"/>
        <v>0</v>
      </c>
      <c r="R104" s="31">
        <f t="shared" si="29"/>
        <v>1</v>
      </c>
      <c r="S104" s="35">
        <f t="shared" si="30"/>
        <v>0</v>
      </c>
      <c r="T104" s="31" t="b">
        <f t="shared" si="31"/>
        <v>1</v>
      </c>
      <c r="U104" s="41"/>
      <c r="V104" s="41">
        <f t="shared" si="32"/>
        <v>0</v>
      </c>
      <c r="W104" s="41">
        <f t="shared" si="33"/>
        <v>0</v>
      </c>
      <c r="AA104" s="32">
        <f t="shared" si="34"/>
        <v>0</v>
      </c>
      <c r="AB104" s="32">
        <f>IF(AND(D103&lt;&gt;"",I103="",I104="",I105="",I106=""),1,0)</f>
        <v>0</v>
      </c>
      <c r="AC104" s="32">
        <f t="shared" si="35"/>
        <v>0</v>
      </c>
      <c r="AD104" s="32">
        <f t="shared" si="36"/>
        <v>0</v>
      </c>
      <c r="AE104" s="30">
        <f t="shared" si="37"/>
        <v>0</v>
      </c>
      <c r="AJ104" s="43">
        <f t="shared" si="25"/>
      </c>
    </row>
    <row r="105" spans="1:36" ht="17.25" customHeight="1">
      <c r="A105" s="68" t="s">
        <v>49</v>
      </c>
      <c r="B105" s="20"/>
      <c r="C105" s="45">
        <f>IF(C103="","",C103)</f>
      </c>
      <c r="D105" s="45">
        <f>IF(D103="","",D103)</f>
      </c>
      <c r="E105" s="73" t="s">
        <v>56</v>
      </c>
      <c r="F105" s="19" t="s">
        <v>24</v>
      </c>
      <c r="G105" s="48">
        <f>IF(G103="","",G103)</f>
      </c>
      <c r="H105" s="19" t="s">
        <v>9</v>
      </c>
      <c r="I105" s="21"/>
      <c r="J105" s="21"/>
      <c r="K105" s="69" t="s">
        <v>20</v>
      </c>
      <c r="L105" s="26"/>
      <c r="N105" s="42">
        <f t="shared" si="26"/>
        <v>0</v>
      </c>
      <c r="O105" s="42">
        <f t="shared" si="27"/>
        <v>0</v>
      </c>
      <c r="Q105" s="31">
        <f t="shared" si="28"/>
        <v>0</v>
      </c>
      <c r="R105" s="31">
        <f t="shared" si="29"/>
        <v>1</v>
      </c>
      <c r="S105" s="35">
        <f t="shared" si="30"/>
        <v>0</v>
      </c>
      <c r="T105" s="31" t="b">
        <f t="shared" si="31"/>
        <v>1</v>
      </c>
      <c r="U105" s="41"/>
      <c r="V105" s="41">
        <f t="shared" si="32"/>
        <v>0</v>
      </c>
      <c r="W105" s="41">
        <f t="shared" si="33"/>
        <v>0</v>
      </c>
      <c r="AA105" s="32">
        <f t="shared" si="34"/>
        <v>0</v>
      </c>
      <c r="AB105" s="32">
        <f>IF(AND(D103&lt;&gt;"",I103="",I104="",I105="",I106=""),1,0)</f>
        <v>0</v>
      </c>
      <c r="AC105" s="32">
        <f t="shared" si="35"/>
        <v>0</v>
      </c>
      <c r="AD105" s="32">
        <f t="shared" si="36"/>
        <v>0</v>
      </c>
      <c r="AE105" s="30">
        <f t="shared" si="37"/>
        <v>0</v>
      </c>
      <c r="AJ105" s="43">
        <f t="shared" si="25"/>
      </c>
    </row>
    <row r="106" spans="1:36" ht="17.25" customHeight="1">
      <c r="A106" s="70" t="s">
        <v>49</v>
      </c>
      <c r="B106" s="23"/>
      <c r="C106" s="46">
        <f>IF(C103="","",C103)</f>
      </c>
      <c r="D106" s="46">
        <f>IF(D103="","",D103)</f>
      </c>
      <c r="E106" s="74" t="s">
        <v>56</v>
      </c>
      <c r="F106" s="22" t="s">
        <v>24</v>
      </c>
      <c r="G106" s="49">
        <f>IF(G103="","",G103)</f>
      </c>
      <c r="H106" s="22" t="s">
        <v>9</v>
      </c>
      <c r="I106" s="24"/>
      <c r="J106" s="24"/>
      <c r="K106" s="71" t="s">
        <v>21</v>
      </c>
      <c r="L106" s="27"/>
      <c r="N106" s="42">
        <f t="shared" si="26"/>
        <v>0</v>
      </c>
      <c r="O106" s="42">
        <f t="shared" si="27"/>
        <v>0</v>
      </c>
      <c r="Q106" s="31">
        <f t="shared" si="28"/>
        <v>0</v>
      </c>
      <c r="R106" s="31">
        <f t="shared" si="29"/>
        <v>1</v>
      </c>
      <c r="S106" s="35">
        <f t="shared" si="30"/>
        <v>0</v>
      </c>
      <c r="T106" s="31" t="b">
        <f t="shared" si="31"/>
        <v>1</v>
      </c>
      <c r="U106" s="41"/>
      <c r="V106" s="41">
        <f t="shared" si="32"/>
        <v>0</v>
      </c>
      <c r="W106" s="41">
        <f t="shared" si="33"/>
        <v>0</v>
      </c>
      <c r="AA106" s="32">
        <f t="shared" si="34"/>
        <v>0</v>
      </c>
      <c r="AB106" s="32">
        <f>IF(AND(D103&lt;&gt;"",I103="",I104="",I105="",I106=""),1,0)</f>
        <v>0</v>
      </c>
      <c r="AC106" s="32">
        <f t="shared" si="35"/>
        <v>0</v>
      </c>
      <c r="AD106" s="32">
        <f t="shared" si="36"/>
        <v>0</v>
      </c>
      <c r="AE106" s="30">
        <f t="shared" si="37"/>
        <v>0</v>
      </c>
      <c r="AJ106" s="43">
        <f t="shared" si="25"/>
      </c>
    </row>
    <row r="107" spans="1:36" ht="17.25" customHeight="1">
      <c r="A107" s="66" t="s">
        <v>49</v>
      </c>
      <c r="B107" s="16"/>
      <c r="C107" s="44"/>
      <c r="D107" s="44"/>
      <c r="E107" s="72" t="s">
        <v>56</v>
      </c>
      <c r="F107" s="17" t="s">
        <v>24</v>
      </c>
      <c r="G107" s="47"/>
      <c r="H107" s="17" t="s">
        <v>9</v>
      </c>
      <c r="I107" s="18"/>
      <c r="J107" s="18"/>
      <c r="K107" s="67" t="s">
        <v>18</v>
      </c>
      <c r="L107" s="25"/>
      <c r="N107" s="42">
        <f t="shared" si="26"/>
        <v>0</v>
      </c>
      <c r="O107" s="42">
        <f t="shared" si="27"/>
        <v>0</v>
      </c>
      <c r="Q107" s="31">
        <f t="shared" si="28"/>
        <v>0</v>
      </c>
      <c r="R107" s="31">
        <f t="shared" si="29"/>
        <v>1</v>
      </c>
      <c r="S107" s="35">
        <f t="shared" si="30"/>
        <v>0</v>
      </c>
      <c r="T107" s="31" t="b">
        <f t="shared" si="31"/>
        <v>1</v>
      </c>
      <c r="U107" s="41" t="str">
        <f>IF(ISERR(G107-G107),"1",IF(G107-G107=0,"0","1"))</f>
        <v>0</v>
      </c>
      <c r="V107" s="41">
        <f t="shared" si="32"/>
        <v>0</v>
      </c>
      <c r="W107" s="41">
        <f t="shared" si="33"/>
        <v>0</v>
      </c>
      <c r="AA107" s="32">
        <f t="shared" si="34"/>
        <v>0</v>
      </c>
      <c r="AB107" s="32">
        <f>IF(AND(D107&lt;&gt;"",I107="",I108="",I109="",I110=""),1,0)</f>
        <v>0</v>
      </c>
      <c r="AC107" s="32">
        <f t="shared" si="35"/>
        <v>0</v>
      </c>
      <c r="AD107" s="32">
        <f t="shared" si="36"/>
        <v>0</v>
      </c>
      <c r="AE107" s="30">
        <f t="shared" si="37"/>
        <v>0</v>
      </c>
      <c r="AJ107" s="43">
        <f t="shared" si="25"/>
      </c>
    </row>
    <row r="108" spans="1:36" ht="17.25" customHeight="1">
      <c r="A108" s="68" t="s">
        <v>49</v>
      </c>
      <c r="B108" s="20"/>
      <c r="C108" s="45">
        <f>IF(C107="","",C107)</f>
      </c>
      <c r="D108" s="45">
        <f>IF(D107="","",D107)</f>
      </c>
      <c r="E108" s="73" t="s">
        <v>56</v>
      </c>
      <c r="F108" s="19" t="s">
        <v>24</v>
      </c>
      <c r="G108" s="48">
        <f>IF(G107="","",G107)</f>
      </c>
      <c r="H108" s="19" t="s">
        <v>9</v>
      </c>
      <c r="I108" s="21"/>
      <c r="J108" s="21"/>
      <c r="K108" s="69" t="s">
        <v>19</v>
      </c>
      <c r="L108" s="26"/>
      <c r="N108" s="42">
        <f t="shared" si="26"/>
        <v>0</v>
      </c>
      <c r="O108" s="42">
        <f t="shared" si="27"/>
        <v>0</v>
      </c>
      <c r="Q108" s="31">
        <f t="shared" si="28"/>
        <v>0</v>
      </c>
      <c r="R108" s="31">
        <f t="shared" si="29"/>
        <v>1</v>
      </c>
      <c r="S108" s="35">
        <f t="shared" si="30"/>
        <v>0</v>
      </c>
      <c r="T108" s="31" t="b">
        <f t="shared" si="31"/>
        <v>1</v>
      </c>
      <c r="U108" s="41"/>
      <c r="V108" s="41">
        <f t="shared" si="32"/>
        <v>0</v>
      </c>
      <c r="W108" s="41">
        <f t="shared" si="33"/>
        <v>0</v>
      </c>
      <c r="AA108" s="32">
        <f t="shared" si="34"/>
        <v>0</v>
      </c>
      <c r="AB108" s="32">
        <f>IF(AND(D107&lt;&gt;"",I107="",I108="",I109="",I110=""),1,0)</f>
        <v>0</v>
      </c>
      <c r="AC108" s="32">
        <f t="shared" si="35"/>
        <v>0</v>
      </c>
      <c r="AD108" s="32">
        <f t="shared" si="36"/>
        <v>0</v>
      </c>
      <c r="AE108" s="30">
        <f t="shared" si="37"/>
        <v>0</v>
      </c>
      <c r="AJ108" s="43">
        <f t="shared" si="25"/>
      </c>
    </row>
    <row r="109" spans="1:36" ht="17.25" customHeight="1">
      <c r="A109" s="68" t="s">
        <v>49</v>
      </c>
      <c r="B109" s="20"/>
      <c r="C109" s="45">
        <f>IF(C107="","",C107)</f>
      </c>
      <c r="D109" s="45">
        <f>IF(D107="","",D107)</f>
      </c>
      <c r="E109" s="73" t="s">
        <v>56</v>
      </c>
      <c r="F109" s="19" t="s">
        <v>24</v>
      </c>
      <c r="G109" s="48">
        <f>IF(G107="","",G107)</f>
      </c>
      <c r="H109" s="19" t="s">
        <v>9</v>
      </c>
      <c r="I109" s="21"/>
      <c r="J109" s="21"/>
      <c r="K109" s="69" t="s">
        <v>20</v>
      </c>
      <c r="L109" s="26"/>
      <c r="N109" s="42">
        <f t="shared" si="26"/>
        <v>0</v>
      </c>
      <c r="O109" s="42">
        <f t="shared" si="27"/>
        <v>0</v>
      </c>
      <c r="Q109" s="31">
        <f t="shared" si="28"/>
        <v>0</v>
      </c>
      <c r="R109" s="31">
        <f t="shared" si="29"/>
        <v>1</v>
      </c>
      <c r="S109" s="35">
        <f t="shared" si="30"/>
        <v>0</v>
      </c>
      <c r="T109" s="31" t="b">
        <f t="shared" si="31"/>
        <v>1</v>
      </c>
      <c r="U109" s="41"/>
      <c r="V109" s="41">
        <f t="shared" si="32"/>
        <v>0</v>
      </c>
      <c r="W109" s="41">
        <f t="shared" si="33"/>
        <v>0</v>
      </c>
      <c r="AA109" s="32">
        <f t="shared" si="34"/>
        <v>0</v>
      </c>
      <c r="AB109" s="32">
        <f>IF(AND(D107&lt;&gt;"",I107="",I108="",I109="",I110=""),1,0)</f>
        <v>0</v>
      </c>
      <c r="AC109" s="32">
        <f t="shared" si="35"/>
        <v>0</v>
      </c>
      <c r="AD109" s="32">
        <f t="shared" si="36"/>
        <v>0</v>
      </c>
      <c r="AE109" s="30">
        <f t="shared" si="37"/>
        <v>0</v>
      </c>
      <c r="AJ109" s="43">
        <f t="shared" si="25"/>
      </c>
    </row>
    <row r="110" spans="1:36" ht="17.25" customHeight="1">
      <c r="A110" s="70" t="s">
        <v>49</v>
      </c>
      <c r="B110" s="23"/>
      <c r="C110" s="46">
        <f>IF(C107="","",C107)</f>
      </c>
      <c r="D110" s="46">
        <f>IF(D107="","",D107)</f>
      </c>
      <c r="E110" s="74" t="s">
        <v>56</v>
      </c>
      <c r="F110" s="22" t="s">
        <v>24</v>
      </c>
      <c r="G110" s="49">
        <f>IF(G107="","",G107)</f>
      </c>
      <c r="H110" s="22" t="s">
        <v>9</v>
      </c>
      <c r="I110" s="24"/>
      <c r="J110" s="24"/>
      <c r="K110" s="71" t="s">
        <v>21</v>
      </c>
      <c r="L110" s="27"/>
      <c r="N110" s="42">
        <f t="shared" si="26"/>
        <v>0</v>
      </c>
      <c r="O110" s="42">
        <f t="shared" si="27"/>
        <v>0</v>
      </c>
      <c r="Q110" s="31">
        <f t="shared" si="28"/>
        <v>0</v>
      </c>
      <c r="R110" s="31">
        <f t="shared" si="29"/>
        <v>1</v>
      </c>
      <c r="S110" s="35">
        <f t="shared" si="30"/>
        <v>0</v>
      </c>
      <c r="T110" s="31" t="b">
        <f t="shared" si="31"/>
        <v>1</v>
      </c>
      <c r="U110" s="41"/>
      <c r="V110" s="41">
        <f t="shared" si="32"/>
        <v>0</v>
      </c>
      <c r="W110" s="41">
        <f t="shared" si="33"/>
        <v>0</v>
      </c>
      <c r="AA110" s="32">
        <f t="shared" si="34"/>
        <v>0</v>
      </c>
      <c r="AB110" s="32">
        <f>IF(AND(D107&lt;&gt;"",I107="",I108="",I109="",I110=""),1,0)</f>
        <v>0</v>
      </c>
      <c r="AC110" s="32">
        <f t="shared" si="35"/>
        <v>0</v>
      </c>
      <c r="AD110" s="32">
        <f t="shared" si="36"/>
        <v>0</v>
      </c>
      <c r="AE110" s="30">
        <f t="shared" si="37"/>
        <v>0</v>
      </c>
      <c r="AJ110" s="43">
        <f t="shared" si="25"/>
      </c>
    </row>
    <row r="111" spans="1:36" ht="17.25" customHeight="1">
      <c r="A111" s="66" t="s">
        <v>49</v>
      </c>
      <c r="B111" s="16"/>
      <c r="C111" s="44"/>
      <c r="D111" s="44"/>
      <c r="E111" s="72" t="s">
        <v>56</v>
      </c>
      <c r="F111" s="17" t="s">
        <v>24</v>
      </c>
      <c r="G111" s="47"/>
      <c r="H111" s="17" t="s">
        <v>9</v>
      </c>
      <c r="I111" s="18"/>
      <c r="J111" s="18"/>
      <c r="K111" s="67" t="s">
        <v>18</v>
      </c>
      <c r="L111" s="25"/>
      <c r="N111" s="42">
        <f t="shared" si="26"/>
        <v>0</v>
      </c>
      <c r="O111" s="42">
        <f t="shared" si="27"/>
        <v>0</v>
      </c>
      <c r="Q111" s="31">
        <f t="shared" si="28"/>
        <v>0</v>
      </c>
      <c r="R111" s="31">
        <f t="shared" si="29"/>
        <v>1</v>
      </c>
      <c r="S111" s="35">
        <f t="shared" si="30"/>
        <v>0</v>
      </c>
      <c r="T111" s="31" t="b">
        <f t="shared" si="31"/>
        <v>1</v>
      </c>
      <c r="U111" s="41" t="str">
        <f>IF(ISERR(G111-G111),"1",IF(G111-G111=0,"0","1"))</f>
        <v>0</v>
      </c>
      <c r="V111" s="41">
        <f t="shared" si="32"/>
        <v>0</v>
      </c>
      <c r="W111" s="41">
        <f t="shared" si="33"/>
        <v>0</v>
      </c>
      <c r="AA111" s="32">
        <f t="shared" si="34"/>
        <v>0</v>
      </c>
      <c r="AB111" s="32">
        <f>IF(AND(D111&lt;&gt;"",I111="",I112="",I113="",I114=""),1,0)</f>
        <v>0</v>
      </c>
      <c r="AC111" s="32">
        <f t="shared" si="35"/>
        <v>0</v>
      </c>
      <c r="AD111" s="32">
        <f t="shared" si="36"/>
        <v>0</v>
      </c>
      <c r="AE111" s="30">
        <f t="shared" si="37"/>
        <v>0</v>
      </c>
      <c r="AJ111" s="43">
        <f t="shared" si="25"/>
      </c>
    </row>
    <row r="112" spans="1:36" ht="17.25" customHeight="1">
      <c r="A112" s="68" t="s">
        <v>49</v>
      </c>
      <c r="B112" s="20"/>
      <c r="C112" s="45">
        <f>IF(C111="","",C111)</f>
      </c>
      <c r="D112" s="45">
        <f>IF(D111="","",D111)</f>
      </c>
      <c r="E112" s="73" t="s">
        <v>56</v>
      </c>
      <c r="F112" s="19" t="s">
        <v>24</v>
      </c>
      <c r="G112" s="48">
        <f>IF(G111="","",G111)</f>
      </c>
      <c r="H112" s="19" t="s">
        <v>9</v>
      </c>
      <c r="I112" s="21"/>
      <c r="J112" s="21"/>
      <c r="K112" s="69" t="s">
        <v>19</v>
      </c>
      <c r="L112" s="26"/>
      <c r="N112" s="42">
        <f t="shared" si="26"/>
        <v>0</v>
      </c>
      <c r="O112" s="42">
        <f t="shared" si="27"/>
        <v>0</v>
      </c>
      <c r="Q112" s="31">
        <f t="shared" si="28"/>
        <v>0</v>
      </c>
      <c r="R112" s="31">
        <f t="shared" si="29"/>
        <v>1</v>
      </c>
      <c r="S112" s="35">
        <f t="shared" si="30"/>
        <v>0</v>
      </c>
      <c r="T112" s="31" t="b">
        <f t="shared" si="31"/>
        <v>1</v>
      </c>
      <c r="U112" s="41"/>
      <c r="V112" s="41">
        <f t="shared" si="32"/>
        <v>0</v>
      </c>
      <c r="W112" s="41">
        <f t="shared" si="33"/>
        <v>0</v>
      </c>
      <c r="AA112" s="32">
        <f t="shared" si="34"/>
        <v>0</v>
      </c>
      <c r="AB112" s="32">
        <f>IF(AND(D111&lt;&gt;"",I111="",I112="",I113="",I114=""),1,0)</f>
        <v>0</v>
      </c>
      <c r="AC112" s="32">
        <f t="shared" si="35"/>
        <v>0</v>
      </c>
      <c r="AD112" s="32">
        <f t="shared" si="36"/>
        <v>0</v>
      </c>
      <c r="AE112" s="30">
        <f t="shared" si="37"/>
        <v>0</v>
      </c>
      <c r="AJ112" s="43">
        <f t="shared" si="25"/>
      </c>
    </row>
    <row r="113" spans="1:36" ht="17.25" customHeight="1">
      <c r="A113" s="68" t="s">
        <v>49</v>
      </c>
      <c r="B113" s="20"/>
      <c r="C113" s="45">
        <f>IF(C111="","",C111)</f>
      </c>
      <c r="D113" s="45">
        <f>IF(D111="","",D111)</f>
      </c>
      <c r="E113" s="73" t="s">
        <v>56</v>
      </c>
      <c r="F113" s="19" t="s">
        <v>24</v>
      </c>
      <c r="G113" s="48">
        <f>IF(G111="","",G111)</f>
      </c>
      <c r="H113" s="19" t="s">
        <v>9</v>
      </c>
      <c r="I113" s="21"/>
      <c r="J113" s="21"/>
      <c r="K113" s="69" t="s">
        <v>20</v>
      </c>
      <c r="L113" s="26"/>
      <c r="N113" s="42">
        <f t="shared" si="26"/>
        <v>0</v>
      </c>
      <c r="O113" s="42">
        <f t="shared" si="27"/>
        <v>0</v>
      </c>
      <c r="Q113" s="31">
        <f t="shared" si="28"/>
        <v>0</v>
      </c>
      <c r="R113" s="31">
        <f t="shared" si="29"/>
        <v>1</v>
      </c>
      <c r="S113" s="35">
        <f t="shared" si="30"/>
        <v>0</v>
      </c>
      <c r="T113" s="31" t="b">
        <f t="shared" si="31"/>
        <v>1</v>
      </c>
      <c r="U113" s="41"/>
      <c r="V113" s="41">
        <f t="shared" si="32"/>
        <v>0</v>
      </c>
      <c r="W113" s="41">
        <f t="shared" si="33"/>
        <v>0</v>
      </c>
      <c r="AA113" s="32">
        <f t="shared" si="34"/>
        <v>0</v>
      </c>
      <c r="AB113" s="32">
        <f>IF(AND(D111&lt;&gt;"",I111="",I112="",I113="",I114=""),1,0)</f>
        <v>0</v>
      </c>
      <c r="AC113" s="32">
        <f t="shared" si="35"/>
        <v>0</v>
      </c>
      <c r="AD113" s="32">
        <f t="shared" si="36"/>
        <v>0</v>
      </c>
      <c r="AE113" s="30">
        <f t="shared" si="37"/>
        <v>0</v>
      </c>
      <c r="AJ113" s="43">
        <f t="shared" si="25"/>
      </c>
    </row>
    <row r="114" spans="1:36" ht="17.25" customHeight="1">
      <c r="A114" s="70" t="s">
        <v>49</v>
      </c>
      <c r="B114" s="23"/>
      <c r="C114" s="46">
        <f>IF(C111="","",C111)</f>
      </c>
      <c r="D114" s="46">
        <f>IF(D111="","",D111)</f>
      </c>
      <c r="E114" s="74" t="s">
        <v>56</v>
      </c>
      <c r="F114" s="22" t="s">
        <v>24</v>
      </c>
      <c r="G114" s="49">
        <f>IF(G111="","",G111)</f>
      </c>
      <c r="H114" s="22" t="s">
        <v>9</v>
      </c>
      <c r="I114" s="24"/>
      <c r="J114" s="24"/>
      <c r="K114" s="71" t="s">
        <v>21</v>
      </c>
      <c r="L114" s="27"/>
      <c r="N114" s="42">
        <f t="shared" si="26"/>
        <v>0</v>
      </c>
      <c r="O114" s="42">
        <f t="shared" si="27"/>
        <v>0</v>
      </c>
      <c r="Q114" s="31">
        <f t="shared" si="28"/>
        <v>0</v>
      </c>
      <c r="R114" s="31">
        <f t="shared" si="29"/>
        <v>1</v>
      </c>
      <c r="S114" s="35">
        <f t="shared" si="30"/>
        <v>0</v>
      </c>
      <c r="T114" s="31" t="b">
        <f t="shared" si="31"/>
        <v>1</v>
      </c>
      <c r="U114" s="41"/>
      <c r="V114" s="41">
        <f t="shared" si="32"/>
        <v>0</v>
      </c>
      <c r="W114" s="41">
        <f t="shared" si="33"/>
        <v>0</v>
      </c>
      <c r="AA114" s="32">
        <f t="shared" si="34"/>
        <v>0</v>
      </c>
      <c r="AB114" s="32">
        <f>IF(AND(D111&lt;&gt;"",I111="",I112="",I113="",I114=""),1,0)</f>
        <v>0</v>
      </c>
      <c r="AC114" s="32">
        <f t="shared" si="35"/>
        <v>0</v>
      </c>
      <c r="AD114" s="32">
        <f t="shared" si="36"/>
        <v>0</v>
      </c>
      <c r="AE114" s="30">
        <f t="shared" si="37"/>
        <v>0</v>
      </c>
      <c r="AJ114" s="43">
        <f t="shared" si="25"/>
      </c>
    </row>
    <row r="115" spans="1:36" ht="17.25" customHeight="1">
      <c r="A115" s="66" t="s">
        <v>49</v>
      </c>
      <c r="B115" s="16"/>
      <c r="C115" s="44"/>
      <c r="D115" s="44"/>
      <c r="E115" s="72" t="s">
        <v>56</v>
      </c>
      <c r="F115" s="17" t="s">
        <v>24</v>
      </c>
      <c r="G115" s="47"/>
      <c r="H115" s="17" t="s">
        <v>9</v>
      </c>
      <c r="I115" s="18"/>
      <c r="J115" s="18"/>
      <c r="K115" s="67" t="s">
        <v>18</v>
      </c>
      <c r="L115" s="25"/>
      <c r="N115" s="42">
        <f t="shared" si="26"/>
        <v>0</v>
      </c>
      <c r="O115" s="42">
        <f t="shared" si="27"/>
        <v>0</v>
      </c>
      <c r="Q115" s="31">
        <f t="shared" si="28"/>
        <v>0</v>
      </c>
      <c r="R115" s="31">
        <f t="shared" si="29"/>
        <v>1</v>
      </c>
      <c r="S115" s="35">
        <f t="shared" si="30"/>
        <v>0</v>
      </c>
      <c r="T115" s="31" t="b">
        <f t="shared" si="31"/>
        <v>1</v>
      </c>
      <c r="U115" s="41" t="str">
        <f>IF(ISERR(G115-G115),"1",IF(G115-G115=0,"0","1"))</f>
        <v>0</v>
      </c>
      <c r="V115" s="41">
        <f t="shared" si="32"/>
        <v>0</v>
      </c>
      <c r="W115" s="41">
        <f t="shared" si="33"/>
        <v>0</v>
      </c>
      <c r="AA115" s="32">
        <f t="shared" si="34"/>
        <v>0</v>
      </c>
      <c r="AB115" s="32">
        <f>IF(AND(D115&lt;&gt;"",I115="",I116="",I117="",I118=""),1,0)</f>
        <v>0</v>
      </c>
      <c r="AC115" s="32">
        <f t="shared" si="35"/>
        <v>0</v>
      </c>
      <c r="AD115" s="32">
        <f t="shared" si="36"/>
        <v>0</v>
      </c>
      <c r="AE115" s="30">
        <f t="shared" si="37"/>
        <v>0</v>
      </c>
      <c r="AJ115" s="43">
        <f t="shared" si="25"/>
      </c>
    </row>
    <row r="116" spans="1:36" ht="17.25" customHeight="1">
      <c r="A116" s="68" t="s">
        <v>49</v>
      </c>
      <c r="B116" s="20"/>
      <c r="C116" s="45">
        <f>IF(C115="","",C115)</f>
      </c>
      <c r="D116" s="45">
        <f>IF(D115="","",D115)</f>
      </c>
      <c r="E116" s="73" t="s">
        <v>56</v>
      </c>
      <c r="F116" s="19" t="s">
        <v>24</v>
      </c>
      <c r="G116" s="48">
        <f>IF(G115="","",G115)</f>
      </c>
      <c r="H116" s="19" t="s">
        <v>9</v>
      </c>
      <c r="I116" s="21"/>
      <c r="J116" s="21"/>
      <c r="K116" s="69" t="s">
        <v>19</v>
      </c>
      <c r="L116" s="26"/>
      <c r="N116" s="42">
        <f t="shared" si="26"/>
        <v>0</v>
      </c>
      <c r="O116" s="42">
        <f t="shared" si="27"/>
        <v>0</v>
      </c>
      <c r="Q116" s="31">
        <f t="shared" si="28"/>
        <v>0</v>
      </c>
      <c r="R116" s="31">
        <f t="shared" si="29"/>
        <v>1</v>
      </c>
      <c r="S116" s="35">
        <f t="shared" si="30"/>
        <v>0</v>
      </c>
      <c r="T116" s="31" t="b">
        <f t="shared" si="31"/>
        <v>1</v>
      </c>
      <c r="U116" s="41"/>
      <c r="V116" s="41">
        <f t="shared" si="32"/>
        <v>0</v>
      </c>
      <c r="W116" s="41">
        <f t="shared" si="33"/>
        <v>0</v>
      </c>
      <c r="AA116" s="32">
        <f t="shared" si="34"/>
        <v>0</v>
      </c>
      <c r="AB116" s="32">
        <f>IF(AND(D115&lt;&gt;"",I115="",I116="",I117="",I118=""),1,0)</f>
        <v>0</v>
      </c>
      <c r="AC116" s="32">
        <f t="shared" si="35"/>
        <v>0</v>
      </c>
      <c r="AD116" s="32">
        <f t="shared" si="36"/>
        <v>0</v>
      </c>
      <c r="AE116" s="30">
        <f t="shared" si="37"/>
        <v>0</v>
      </c>
      <c r="AJ116" s="43">
        <f t="shared" si="25"/>
      </c>
    </row>
    <row r="117" spans="1:36" ht="17.25" customHeight="1">
      <c r="A117" s="68" t="s">
        <v>49</v>
      </c>
      <c r="B117" s="20"/>
      <c r="C117" s="45">
        <f>IF(C115="","",C115)</f>
      </c>
      <c r="D117" s="45">
        <f>IF(D115="","",D115)</f>
      </c>
      <c r="E117" s="73" t="s">
        <v>56</v>
      </c>
      <c r="F117" s="19" t="s">
        <v>24</v>
      </c>
      <c r="G117" s="48">
        <f>IF(G115="","",G115)</f>
      </c>
      <c r="H117" s="19" t="s">
        <v>9</v>
      </c>
      <c r="I117" s="21"/>
      <c r="J117" s="21"/>
      <c r="K117" s="69" t="s">
        <v>20</v>
      </c>
      <c r="L117" s="26"/>
      <c r="N117" s="42">
        <f t="shared" si="26"/>
        <v>0</v>
      </c>
      <c r="O117" s="42">
        <f t="shared" si="27"/>
        <v>0</v>
      </c>
      <c r="Q117" s="31">
        <f t="shared" si="28"/>
        <v>0</v>
      </c>
      <c r="R117" s="31">
        <f t="shared" si="29"/>
        <v>1</v>
      </c>
      <c r="S117" s="35">
        <f t="shared" si="30"/>
        <v>0</v>
      </c>
      <c r="T117" s="31" t="b">
        <f t="shared" si="31"/>
        <v>1</v>
      </c>
      <c r="U117" s="41"/>
      <c r="V117" s="41">
        <f t="shared" si="32"/>
        <v>0</v>
      </c>
      <c r="W117" s="41">
        <f t="shared" si="33"/>
        <v>0</v>
      </c>
      <c r="AA117" s="32">
        <f t="shared" si="34"/>
        <v>0</v>
      </c>
      <c r="AB117" s="32">
        <f>IF(AND(D115&lt;&gt;"",I115="",I116="",I117="",I118=""),1,0)</f>
        <v>0</v>
      </c>
      <c r="AC117" s="32">
        <f t="shared" si="35"/>
        <v>0</v>
      </c>
      <c r="AD117" s="32">
        <f t="shared" si="36"/>
        <v>0</v>
      </c>
      <c r="AE117" s="30">
        <f t="shared" si="37"/>
        <v>0</v>
      </c>
      <c r="AJ117" s="43">
        <f t="shared" si="25"/>
      </c>
    </row>
    <row r="118" spans="1:36" ht="17.25" customHeight="1">
      <c r="A118" s="70" t="s">
        <v>49</v>
      </c>
      <c r="B118" s="23"/>
      <c r="C118" s="46">
        <f>IF(C115="","",C115)</f>
      </c>
      <c r="D118" s="46">
        <f>IF(D115="","",D115)</f>
      </c>
      <c r="E118" s="74" t="s">
        <v>56</v>
      </c>
      <c r="F118" s="22" t="s">
        <v>24</v>
      </c>
      <c r="G118" s="49">
        <f>IF(G115="","",G115)</f>
      </c>
      <c r="H118" s="22" t="s">
        <v>9</v>
      </c>
      <c r="I118" s="24"/>
      <c r="J118" s="24"/>
      <c r="K118" s="71" t="s">
        <v>21</v>
      </c>
      <c r="L118" s="27"/>
      <c r="N118" s="42">
        <f t="shared" si="26"/>
        <v>0</v>
      </c>
      <c r="O118" s="42">
        <f t="shared" si="27"/>
        <v>0</v>
      </c>
      <c r="Q118" s="31">
        <f t="shared" si="28"/>
        <v>0</v>
      </c>
      <c r="R118" s="31">
        <f t="shared" si="29"/>
        <v>1</v>
      </c>
      <c r="S118" s="35">
        <f t="shared" si="30"/>
        <v>0</v>
      </c>
      <c r="T118" s="31" t="b">
        <f t="shared" si="31"/>
        <v>1</v>
      </c>
      <c r="U118" s="41"/>
      <c r="V118" s="41">
        <f t="shared" si="32"/>
        <v>0</v>
      </c>
      <c r="W118" s="41">
        <f t="shared" si="33"/>
        <v>0</v>
      </c>
      <c r="AA118" s="32">
        <f t="shared" si="34"/>
        <v>0</v>
      </c>
      <c r="AB118" s="32">
        <f>IF(AND(D115&lt;&gt;"",I115="",I116="",I117="",I118=""),1,0)</f>
        <v>0</v>
      </c>
      <c r="AC118" s="32">
        <f t="shared" si="35"/>
        <v>0</v>
      </c>
      <c r="AD118" s="32">
        <f t="shared" si="36"/>
        <v>0</v>
      </c>
      <c r="AE118" s="30">
        <f t="shared" si="37"/>
        <v>0</v>
      </c>
      <c r="AJ118" s="43">
        <f t="shared" si="25"/>
      </c>
    </row>
    <row r="119" spans="1:36" ht="17.25" customHeight="1">
      <c r="A119" s="66" t="s">
        <v>49</v>
      </c>
      <c r="B119" s="16"/>
      <c r="C119" s="44"/>
      <c r="D119" s="44"/>
      <c r="E119" s="72" t="s">
        <v>56</v>
      </c>
      <c r="F119" s="17" t="s">
        <v>24</v>
      </c>
      <c r="G119" s="47"/>
      <c r="H119" s="17" t="s">
        <v>9</v>
      </c>
      <c r="I119" s="18"/>
      <c r="J119" s="18"/>
      <c r="K119" s="67" t="s">
        <v>18</v>
      </c>
      <c r="L119" s="25"/>
      <c r="N119" s="42">
        <f t="shared" si="26"/>
        <v>0</v>
      </c>
      <c r="O119" s="42">
        <f t="shared" si="27"/>
        <v>0</v>
      </c>
      <c r="Q119" s="31">
        <f t="shared" si="28"/>
        <v>0</v>
      </c>
      <c r="R119" s="31">
        <f t="shared" si="29"/>
        <v>1</v>
      </c>
      <c r="S119" s="35">
        <f t="shared" si="30"/>
        <v>0</v>
      </c>
      <c r="T119" s="31" t="b">
        <f t="shared" si="31"/>
        <v>1</v>
      </c>
      <c r="U119" s="41" t="str">
        <f>IF(ISERR(G119-G119),"1",IF(G119-G119=0,"0","1"))</f>
        <v>0</v>
      </c>
      <c r="V119" s="41">
        <f t="shared" si="32"/>
        <v>0</v>
      </c>
      <c r="W119" s="41">
        <f t="shared" si="33"/>
        <v>0</v>
      </c>
      <c r="AA119" s="32">
        <f t="shared" si="34"/>
        <v>0</v>
      </c>
      <c r="AB119" s="32">
        <f>IF(AND(D119&lt;&gt;"",I119="",I120="",I121="",I122=""),1,0)</f>
        <v>0</v>
      </c>
      <c r="AC119" s="32">
        <f t="shared" si="35"/>
        <v>0</v>
      </c>
      <c r="AD119" s="32">
        <f t="shared" si="36"/>
        <v>0</v>
      </c>
      <c r="AE119" s="30">
        <f t="shared" si="37"/>
        <v>0</v>
      </c>
      <c r="AJ119" s="43">
        <f t="shared" si="25"/>
      </c>
    </row>
    <row r="120" spans="1:36" ht="17.25" customHeight="1">
      <c r="A120" s="68" t="s">
        <v>49</v>
      </c>
      <c r="B120" s="20"/>
      <c r="C120" s="45">
        <f>IF(C119="","",C119)</f>
      </c>
      <c r="D120" s="45">
        <f>IF(D119="","",D119)</f>
      </c>
      <c r="E120" s="73" t="s">
        <v>56</v>
      </c>
      <c r="F120" s="19" t="s">
        <v>24</v>
      </c>
      <c r="G120" s="48">
        <f>IF(G119="","",G119)</f>
      </c>
      <c r="H120" s="19" t="s">
        <v>9</v>
      </c>
      <c r="I120" s="21"/>
      <c r="J120" s="21"/>
      <c r="K120" s="69" t="s">
        <v>19</v>
      </c>
      <c r="L120" s="26"/>
      <c r="N120" s="42">
        <f t="shared" si="26"/>
        <v>0</v>
      </c>
      <c r="O120" s="42">
        <f t="shared" si="27"/>
        <v>0</v>
      </c>
      <c r="Q120" s="31">
        <f t="shared" si="28"/>
        <v>0</v>
      </c>
      <c r="R120" s="31">
        <f t="shared" si="29"/>
        <v>1</v>
      </c>
      <c r="S120" s="35">
        <f t="shared" si="30"/>
        <v>0</v>
      </c>
      <c r="T120" s="31" t="b">
        <f t="shared" si="31"/>
        <v>1</v>
      </c>
      <c r="U120" s="41"/>
      <c r="V120" s="41">
        <f t="shared" si="32"/>
        <v>0</v>
      </c>
      <c r="W120" s="41">
        <f t="shared" si="33"/>
        <v>0</v>
      </c>
      <c r="AA120" s="32">
        <f t="shared" si="34"/>
        <v>0</v>
      </c>
      <c r="AB120" s="32">
        <f>IF(AND(D119&lt;&gt;"",I119="",I120="",I121="",I122=""),1,0)</f>
        <v>0</v>
      </c>
      <c r="AC120" s="32">
        <f t="shared" si="35"/>
        <v>0</v>
      </c>
      <c r="AD120" s="32">
        <f t="shared" si="36"/>
        <v>0</v>
      </c>
      <c r="AE120" s="30">
        <f t="shared" si="37"/>
        <v>0</v>
      </c>
      <c r="AJ120" s="43">
        <f t="shared" si="25"/>
      </c>
    </row>
    <row r="121" spans="1:36" ht="17.25" customHeight="1">
      <c r="A121" s="68" t="s">
        <v>49</v>
      </c>
      <c r="B121" s="20"/>
      <c r="C121" s="45">
        <f>IF(C119="","",C119)</f>
      </c>
      <c r="D121" s="45">
        <f>IF(D119="","",D119)</f>
      </c>
      <c r="E121" s="73" t="s">
        <v>56</v>
      </c>
      <c r="F121" s="19" t="s">
        <v>24</v>
      </c>
      <c r="G121" s="48">
        <f>IF(G119="","",G119)</f>
      </c>
      <c r="H121" s="19" t="s">
        <v>9</v>
      </c>
      <c r="I121" s="21"/>
      <c r="J121" s="21"/>
      <c r="K121" s="69" t="s">
        <v>20</v>
      </c>
      <c r="L121" s="26"/>
      <c r="N121" s="42">
        <f t="shared" si="26"/>
        <v>0</v>
      </c>
      <c r="O121" s="42">
        <f t="shared" si="27"/>
        <v>0</v>
      </c>
      <c r="Q121" s="31">
        <f t="shared" si="28"/>
        <v>0</v>
      </c>
      <c r="R121" s="31">
        <f t="shared" si="29"/>
        <v>1</v>
      </c>
      <c r="S121" s="35">
        <f t="shared" si="30"/>
        <v>0</v>
      </c>
      <c r="T121" s="31" t="b">
        <f t="shared" si="31"/>
        <v>1</v>
      </c>
      <c r="U121" s="41"/>
      <c r="V121" s="41">
        <f t="shared" si="32"/>
        <v>0</v>
      </c>
      <c r="W121" s="41">
        <f t="shared" si="33"/>
        <v>0</v>
      </c>
      <c r="AA121" s="32">
        <f t="shared" si="34"/>
        <v>0</v>
      </c>
      <c r="AB121" s="32">
        <f>IF(AND(D119&lt;&gt;"",I119="",I120="",I121="",I122=""),1,0)</f>
        <v>0</v>
      </c>
      <c r="AC121" s="32">
        <f t="shared" si="35"/>
        <v>0</v>
      </c>
      <c r="AD121" s="32">
        <f t="shared" si="36"/>
        <v>0</v>
      </c>
      <c r="AE121" s="30">
        <f t="shared" si="37"/>
        <v>0</v>
      </c>
      <c r="AJ121" s="43">
        <f t="shared" si="25"/>
      </c>
    </row>
    <row r="122" spans="1:36" ht="17.25" customHeight="1">
      <c r="A122" s="70" t="s">
        <v>49</v>
      </c>
      <c r="B122" s="23"/>
      <c r="C122" s="46">
        <f>IF(C119="","",C119)</f>
      </c>
      <c r="D122" s="46">
        <f>IF(D119="","",D119)</f>
      </c>
      <c r="E122" s="74" t="s">
        <v>56</v>
      </c>
      <c r="F122" s="22" t="s">
        <v>24</v>
      </c>
      <c r="G122" s="49">
        <f>IF(G119="","",G119)</f>
      </c>
      <c r="H122" s="22" t="s">
        <v>9</v>
      </c>
      <c r="I122" s="24"/>
      <c r="J122" s="24"/>
      <c r="K122" s="71" t="s">
        <v>21</v>
      </c>
      <c r="L122" s="27"/>
      <c r="N122" s="42">
        <f t="shared" si="26"/>
        <v>0</v>
      </c>
      <c r="O122" s="42">
        <f t="shared" si="27"/>
        <v>0</v>
      </c>
      <c r="Q122" s="31">
        <f t="shared" si="28"/>
        <v>0</v>
      </c>
      <c r="R122" s="31">
        <f t="shared" si="29"/>
        <v>1</v>
      </c>
      <c r="S122" s="35">
        <f t="shared" si="30"/>
        <v>0</v>
      </c>
      <c r="T122" s="31" t="b">
        <f t="shared" si="31"/>
        <v>1</v>
      </c>
      <c r="U122" s="41"/>
      <c r="V122" s="41">
        <f t="shared" si="32"/>
        <v>0</v>
      </c>
      <c r="W122" s="41">
        <f t="shared" si="33"/>
        <v>0</v>
      </c>
      <c r="AA122" s="32">
        <f t="shared" si="34"/>
        <v>0</v>
      </c>
      <c r="AB122" s="32">
        <f>IF(AND(D119&lt;&gt;"",I119="",I120="",I121="",I122=""),1,0)</f>
        <v>0</v>
      </c>
      <c r="AC122" s="32">
        <f t="shared" si="35"/>
        <v>0</v>
      </c>
      <c r="AD122" s="32">
        <f t="shared" si="36"/>
        <v>0</v>
      </c>
      <c r="AE122" s="30">
        <f t="shared" si="37"/>
        <v>0</v>
      </c>
      <c r="AJ122" s="43">
        <f t="shared" si="25"/>
      </c>
    </row>
    <row r="123" spans="1:36" ht="17.25" customHeight="1">
      <c r="A123" s="66" t="s">
        <v>49</v>
      </c>
      <c r="B123" s="16"/>
      <c r="C123" s="44"/>
      <c r="D123" s="44"/>
      <c r="E123" s="72" t="s">
        <v>56</v>
      </c>
      <c r="F123" s="17" t="s">
        <v>24</v>
      </c>
      <c r="G123" s="47"/>
      <c r="H123" s="17" t="s">
        <v>9</v>
      </c>
      <c r="I123" s="18"/>
      <c r="J123" s="18"/>
      <c r="K123" s="67" t="s">
        <v>18</v>
      </c>
      <c r="L123" s="25"/>
      <c r="N123" s="42">
        <f t="shared" si="26"/>
        <v>0</v>
      </c>
      <c r="O123" s="42">
        <f t="shared" si="27"/>
        <v>0</v>
      </c>
      <c r="Q123" s="31">
        <f t="shared" si="28"/>
        <v>0</v>
      </c>
      <c r="R123" s="31">
        <f t="shared" si="29"/>
        <v>1</v>
      </c>
      <c r="S123" s="35">
        <f t="shared" si="30"/>
        <v>0</v>
      </c>
      <c r="T123" s="31" t="b">
        <f t="shared" si="31"/>
        <v>1</v>
      </c>
      <c r="U123" s="41" t="str">
        <f>IF(ISERR(G123-G123),"1",IF(G123-G123=0,"0","1"))</f>
        <v>0</v>
      </c>
      <c r="V123" s="41">
        <f t="shared" si="32"/>
        <v>0</v>
      </c>
      <c r="W123" s="41">
        <f t="shared" si="33"/>
        <v>0</v>
      </c>
      <c r="AA123" s="32">
        <f t="shared" si="34"/>
        <v>0</v>
      </c>
      <c r="AB123" s="32">
        <f>IF(AND(D123&lt;&gt;"",I123="",I124="",I125="",I126=""),1,0)</f>
        <v>0</v>
      </c>
      <c r="AC123" s="32">
        <f t="shared" si="35"/>
        <v>0</v>
      </c>
      <c r="AD123" s="32">
        <f t="shared" si="36"/>
        <v>0</v>
      </c>
      <c r="AE123" s="30">
        <f t="shared" si="37"/>
        <v>0</v>
      </c>
      <c r="AJ123" s="43">
        <f t="shared" si="25"/>
      </c>
    </row>
    <row r="124" spans="1:36" ht="17.25" customHeight="1">
      <c r="A124" s="68" t="s">
        <v>49</v>
      </c>
      <c r="B124" s="20"/>
      <c r="C124" s="45">
        <f>IF(C123="","",C123)</f>
      </c>
      <c r="D124" s="45">
        <f>IF(D123="","",D123)</f>
      </c>
      <c r="E124" s="73" t="s">
        <v>56</v>
      </c>
      <c r="F124" s="19" t="s">
        <v>24</v>
      </c>
      <c r="G124" s="48">
        <f>IF(G123="","",G123)</f>
      </c>
      <c r="H124" s="19" t="s">
        <v>9</v>
      </c>
      <c r="I124" s="21"/>
      <c r="J124" s="21"/>
      <c r="K124" s="69" t="s">
        <v>19</v>
      </c>
      <c r="L124" s="26"/>
      <c r="N124" s="42">
        <f t="shared" si="26"/>
        <v>0</v>
      </c>
      <c r="O124" s="42">
        <f t="shared" si="27"/>
        <v>0</v>
      </c>
      <c r="Q124" s="31">
        <f t="shared" si="28"/>
        <v>0</v>
      </c>
      <c r="R124" s="31">
        <f t="shared" si="29"/>
        <v>1</v>
      </c>
      <c r="S124" s="35">
        <f t="shared" si="30"/>
        <v>0</v>
      </c>
      <c r="T124" s="31" t="b">
        <f t="shared" si="31"/>
        <v>1</v>
      </c>
      <c r="U124" s="41"/>
      <c r="V124" s="41">
        <f t="shared" si="32"/>
        <v>0</v>
      </c>
      <c r="W124" s="41">
        <f t="shared" si="33"/>
        <v>0</v>
      </c>
      <c r="AA124" s="32">
        <f t="shared" si="34"/>
        <v>0</v>
      </c>
      <c r="AB124" s="32">
        <f>IF(AND(D123&lt;&gt;"",I123="",I124="",I125="",I126=""),1,0)</f>
        <v>0</v>
      </c>
      <c r="AC124" s="32">
        <f t="shared" si="35"/>
        <v>0</v>
      </c>
      <c r="AD124" s="32">
        <f t="shared" si="36"/>
        <v>0</v>
      </c>
      <c r="AE124" s="30">
        <f t="shared" si="37"/>
        <v>0</v>
      </c>
      <c r="AJ124" s="43">
        <f t="shared" si="25"/>
      </c>
    </row>
    <row r="125" spans="1:36" ht="17.25" customHeight="1">
      <c r="A125" s="68" t="s">
        <v>49</v>
      </c>
      <c r="B125" s="20"/>
      <c r="C125" s="45">
        <f>IF(C123="","",C123)</f>
      </c>
      <c r="D125" s="45">
        <f>IF(D123="","",D123)</f>
      </c>
      <c r="E125" s="73" t="s">
        <v>56</v>
      </c>
      <c r="F125" s="19" t="s">
        <v>24</v>
      </c>
      <c r="G125" s="48">
        <f>IF(G123="","",G123)</f>
      </c>
      <c r="H125" s="19" t="s">
        <v>9</v>
      </c>
      <c r="I125" s="21"/>
      <c r="J125" s="21"/>
      <c r="K125" s="69" t="s">
        <v>20</v>
      </c>
      <c r="L125" s="26"/>
      <c r="N125" s="42">
        <f t="shared" si="26"/>
        <v>0</v>
      </c>
      <c r="O125" s="42">
        <f t="shared" si="27"/>
        <v>0</v>
      </c>
      <c r="Q125" s="31">
        <f t="shared" si="28"/>
        <v>0</v>
      </c>
      <c r="R125" s="31">
        <f t="shared" si="29"/>
        <v>1</v>
      </c>
      <c r="S125" s="35">
        <f t="shared" si="30"/>
        <v>0</v>
      </c>
      <c r="T125" s="31" t="b">
        <f t="shared" si="31"/>
        <v>1</v>
      </c>
      <c r="U125" s="41"/>
      <c r="V125" s="41">
        <f t="shared" si="32"/>
        <v>0</v>
      </c>
      <c r="W125" s="41">
        <f t="shared" si="33"/>
        <v>0</v>
      </c>
      <c r="AA125" s="32">
        <f t="shared" si="34"/>
        <v>0</v>
      </c>
      <c r="AB125" s="32">
        <f>IF(AND(D123&lt;&gt;"",I123="",I124="",I125="",I126=""),1,0)</f>
        <v>0</v>
      </c>
      <c r="AC125" s="32">
        <f t="shared" si="35"/>
        <v>0</v>
      </c>
      <c r="AD125" s="32">
        <f t="shared" si="36"/>
        <v>0</v>
      </c>
      <c r="AE125" s="30">
        <f t="shared" si="37"/>
        <v>0</v>
      </c>
      <c r="AJ125" s="43">
        <f t="shared" si="25"/>
      </c>
    </row>
    <row r="126" spans="1:36" ht="17.25" customHeight="1">
      <c r="A126" s="70" t="s">
        <v>49</v>
      </c>
      <c r="B126" s="23"/>
      <c r="C126" s="46">
        <f>IF(C123="","",C123)</f>
      </c>
      <c r="D126" s="46">
        <f>IF(D123="","",D123)</f>
      </c>
      <c r="E126" s="74" t="s">
        <v>56</v>
      </c>
      <c r="F126" s="22" t="s">
        <v>24</v>
      </c>
      <c r="G126" s="49">
        <f>IF(G123="","",G123)</f>
      </c>
      <c r="H126" s="22" t="s">
        <v>9</v>
      </c>
      <c r="I126" s="24"/>
      <c r="J126" s="24"/>
      <c r="K126" s="71" t="s">
        <v>21</v>
      </c>
      <c r="L126" s="27"/>
      <c r="N126" s="42">
        <f t="shared" si="26"/>
        <v>0</v>
      </c>
      <c r="O126" s="42">
        <f t="shared" si="27"/>
        <v>0</v>
      </c>
      <c r="Q126" s="31">
        <f t="shared" si="28"/>
        <v>0</v>
      </c>
      <c r="R126" s="31">
        <f t="shared" si="29"/>
        <v>1</v>
      </c>
      <c r="S126" s="35">
        <f t="shared" si="30"/>
        <v>0</v>
      </c>
      <c r="T126" s="31" t="b">
        <f t="shared" si="31"/>
        <v>1</v>
      </c>
      <c r="U126" s="41"/>
      <c r="V126" s="41">
        <f t="shared" si="32"/>
        <v>0</v>
      </c>
      <c r="W126" s="41">
        <f t="shared" si="33"/>
        <v>0</v>
      </c>
      <c r="AA126" s="32">
        <f t="shared" si="34"/>
        <v>0</v>
      </c>
      <c r="AB126" s="32">
        <f>IF(AND(D123&lt;&gt;"",I123="",I124="",I125="",I126=""),1,0)</f>
        <v>0</v>
      </c>
      <c r="AC126" s="32">
        <f t="shared" si="35"/>
        <v>0</v>
      </c>
      <c r="AD126" s="32">
        <f t="shared" si="36"/>
        <v>0</v>
      </c>
      <c r="AE126" s="30">
        <f t="shared" si="37"/>
        <v>0</v>
      </c>
      <c r="AJ126" s="43">
        <f t="shared" si="25"/>
      </c>
    </row>
    <row r="127" spans="1:36" ht="17.25" customHeight="1">
      <c r="A127" s="66" t="s">
        <v>49</v>
      </c>
      <c r="B127" s="16"/>
      <c r="C127" s="44"/>
      <c r="D127" s="44"/>
      <c r="E127" s="72" t="s">
        <v>56</v>
      </c>
      <c r="F127" s="17" t="s">
        <v>24</v>
      </c>
      <c r="G127" s="47"/>
      <c r="H127" s="17" t="s">
        <v>9</v>
      </c>
      <c r="I127" s="18"/>
      <c r="J127" s="18"/>
      <c r="K127" s="67" t="s">
        <v>18</v>
      </c>
      <c r="L127" s="25"/>
      <c r="N127" s="42">
        <f t="shared" si="26"/>
        <v>0</v>
      </c>
      <c r="O127" s="42">
        <f t="shared" si="27"/>
        <v>0</v>
      </c>
      <c r="Q127" s="31">
        <f t="shared" si="28"/>
        <v>0</v>
      </c>
      <c r="R127" s="31">
        <f t="shared" si="29"/>
        <v>1</v>
      </c>
      <c r="S127" s="35">
        <f t="shared" si="30"/>
        <v>0</v>
      </c>
      <c r="T127" s="31" t="b">
        <f t="shared" si="31"/>
        <v>1</v>
      </c>
      <c r="U127" s="41" t="str">
        <f>IF(ISERR(G127-G127),"1",IF(G127-G127=0,"0","1"))</f>
        <v>0</v>
      </c>
      <c r="V127" s="41">
        <f t="shared" si="32"/>
        <v>0</v>
      </c>
      <c r="W127" s="41">
        <f t="shared" si="33"/>
        <v>0</v>
      </c>
      <c r="AA127" s="32">
        <f t="shared" si="34"/>
        <v>0</v>
      </c>
      <c r="AB127" s="32">
        <f>IF(AND(D127&lt;&gt;"",I127="",I128="",I129="",I130=""),1,0)</f>
        <v>0</v>
      </c>
      <c r="AC127" s="32">
        <f t="shared" si="35"/>
        <v>0</v>
      </c>
      <c r="AD127" s="32">
        <f t="shared" si="36"/>
        <v>0</v>
      </c>
      <c r="AE127" s="30">
        <f t="shared" si="37"/>
        <v>0</v>
      </c>
      <c r="AJ127" s="43">
        <f t="shared" si="25"/>
      </c>
    </row>
    <row r="128" spans="1:36" ht="17.25" customHeight="1">
      <c r="A128" s="68" t="s">
        <v>49</v>
      </c>
      <c r="B128" s="20"/>
      <c r="C128" s="45">
        <f>IF(C127="","",C127)</f>
      </c>
      <c r="D128" s="45">
        <f>IF(D127="","",D127)</f>
      </c>
      <c r="E128" s="73" t="s">
        <v>56</v>
      </c>
      <c r="F128" s="19" t="s">
        <v>24</v>
      </c>
      <c r="G128" s="48">
        <f>IF(G127="","",G127)</f>
      </c>
      <c r="H128" s="19" t="s">
        <v>9</v>
      </c>
      <c r="I128" s="21"/>
      <c r="J128" s="21"/>
      <c r="K128" s="69" t="s">
        <v>19</v>
      </c>
      <c r="L128" s="26"/>
      <c r="N128" s="42">
        <f t="shared" si="26"/>
        <v>0</v>
      </c>
      <c r="O128" s="42">
        <f t="shared" si="27"/>
        <v>0</v>
      </c>
      <c r="Q128" s="31">
        <f t="shared" si="28"/>
        <v>0</v>
      </c>
      <c r="R128" s="31">
        <f t="shared" si="29"/>
        <v>1</v>
      </c>
      <c r="S128" s="35">
        <f t="shared" si="30"/>
        <v>0</v>
      </c>
      <c r="T128" s="31" t="b">
        <f t="shared" si="31"/>
        <v>1</v>
      </c>
      <c r="U128" s="41"/>
      <c r="V128" s="41">
        <f t="shared" si="32"/>
        <v>0</v>
      </c>
      <c r="W128" s="41">
        <f t="shared" si="33"/>
        <v>0</v>
      </c>
      <c r="AA128" s="32">
        <f t="shared" si="34"/>
        <v>0</v>
      </c>
      <c r="AB128" s="32">
        <f>IF(AND(D127&lt;&gt;"",I127="",I128="",I129="",I130=""),1,0)</f>
        <v>0</v>
      </c>
      <c r="AC128" s="32">
        <f t="shared" si="35"/>
        <v>0</v>
      </c>
      <c r="AD128" s="32">
        <f t="shared" si="36"/>
        <v>0</v>
      </c>
      <c r="AE128" s="30">
        <f t="shared" si="37"/>
        <v>0</v>
      </c>
      <c r="AJ128" s="43">
        <f t="shared" si="25"/>
      </c>
    </row>
    <row r="129" spans="1:36" ht="17.25" customHeight="1">
      <c r="A129" s="68" t="s">
        <v>49</v>
      </c>
      <c r="B129" s="20"/>
      <c r="C129" s="45">
        <f>IF(C127="","",C127)</f>
      </c>
      <c r="D129" s="45">
        <f>IF(D127="","",D127)</f>
      </c>
      <c r="E129" s="73" t="s">
        <v>56</v>
      </c>
      <c r="F129" s="19" t="s">
        <v>24</v>
      </c>
      <c r="G129" s="48">
        <f>IF(G127="","",G127)</f>
      </c>
      <c r="H129" s="19" t="s">
        <v>9</v>
      </c>
      <c r="I129" s="21"/>
      <c r="J129" s="21"/>
      <c r="K129" s="69" t="s">
        <v>20</v>
      </c>
      <c r="L129" s="26"/>
      <c r="N129" s="42">
        <f t="shared" si="26"/>
        <v>0</v>
      </c>
      <c r="O129" s="42">
        <f t="shared" si="27"/>
        <v>0</v>
      </c>
      <c r="Q129" s="31">
        <f t="shared" si="28"/>
        <v>0</v>
      </c>
      <c r="R129" s="31">
        <f t="shared" si="29"/>
        <v>1</v>
      </c>
      <c r="S129" s="35">
        <f t="shared" si="30"/>
        <v>0</v>
      </c>
      <c r="T129" s="31" t="b">
        <f t="shared" si="31"/>
        <v>1</v>
      </c>
      <c r="U129" s="41"/>
      <c r="V129" s="41">
        <f t="shared" si="32"/>
        <v>0</v>
      </c>
      <c r="W129" s="41">
        <f t="shared" si="33"/>
        <v>0</v>
      </c>
      <c r="AA129" s="32">
        <f t="shared" si="34"/>
        <v>0</v>
      </c>
      <c r="AB129" s="32">
        <f>IF(AND(D127&lt;&gt;"",I127="",I128="",I129="",I130=""),1,0)</f>
        <v>0</v>
      </c>
      <c r="AC129" s="32">
        <f t="shared" si="35"/>
        <v>0</v>
      </c>
      <c r="AD129" s="32">
        <f t="shared" si="36"/>
        <v>0</v>
      </c>
      <c r="AE129" s="30">
        <f t="shared" si="37"/>
        <v>0</v>
      </c>
      <c r="AJ129" s="43">
        <f t="shared" si="25"/>
      </c>
    </row>
    <row r="130" spans="1:36" ht="17.25" customHeight="1">
      <c r="A130" s="70" t="s">
        <v>49</v>
      </c>
      <c r="B130" s="23"/>
      <c r="C130" s="46">
        <f>IF(C127="","",C127)</f>
      </c>
      <c r="D130" s="46">
        <f>IF(D127="","",D127)</f>
      </c>
      <c r="E130" s="74" t="s">
        <v>56</v>
      </c>
      <c r="F130" s="22" t="s">
        <v>24</v>
      </c>
      <c r="G130" s="49">
        <f>IF(G127="","",G127)</f>
      </c>
      <c r="H130" s="22" t="s">
        <v>9</v>
      </c>
      <c r="I130" s="24"/>
      <c r="J130" s="24"/>
      <c r="K130" s="71" t="s">
        <v>21</v>
      </c>
      <c r="L130" s="27"/>
      <c r="N130" s="42">
        <f t="shared" si="26"/>
        <v>0</v>
      </c>
      <c r="O130" s="42">
        <f t="shared" si="27"/>
        <v>0</v>
      </c>
      <c r="Q130" s="31">
        <f t="shared" si="28"/>
        <v>0</v>
      </c>
      <c r="R130" s="31">
        <f t="shared" si="29"/>
        <v>1</v>
      </c>
      <c r="S130" s="35">
        <f t="shared" si="30"/>
        <v>0</v>
      </c>
      <c r="T130" s="31" t="b">
        <f t="shared" si="31"/>
        <v>1</v>
      </c>
      <c r="U130" s="41"/>
      <c r="V130" s="41">
        <f t="shared" si="32"/>
        <v>0</v>
      </c>
      <c r="W130" s="41">
        <f t="shared" si="33"/>
        <v>0</v>
      </c>
      <c r="AA130" s="32">
        <f t="shared" si="34"/>
        <v>0</v>
      </c>
      <c r="AB130" s="32">
        <f>IF(AND(D127&lt;&gt;"",I127="",I128="",I129="",I130=""),1,0)</f>
        <v>0</v>
      </c>
      <c r="AC130" s="32">
        <f t="shared" si="35"/>
        <v>0</v>
      </c>
      <c r="AD130" s="32">
        <f t="shared" si="36"/>
        <v>0</v>
      </c>
      <c r="AE130" s="30">
        <f t="shared" si="37"/>
        <v>0</v>
      </c>
      <c r="AJ130" s="43">
        <f t="shared" si="25"/>
      </c>
    </row>
    <row r="131" spans="1:36" ht="17.25" customHeight="1">
      <c r="A131" s="66" t="s">
        <v>49</v>
      </c>
      <c r="B131" s="16"/>
      <c r="C131" s="44"/>
      <c r="D131" s="44"/>
      <c r="E131" s="72" t="s">
        <v>56</v>
      </c>
      <c r="F131" s="17" t="s">
        <v>24</v>
      </c>
      <c r="G131" s="47"/>
      <c r="H131" s="17" t="s">
        <v>9</v>
      </c>
      <c r="I131" s="18"/>
      <c r="J131" s="18"/>
      <c r="K131" s="67" t="s">
        <v>18</v>
      </c>
      <c r="L131" s="25"/>
      <c r="N131" s="42">
        <f t="shared" si="26"/>
        <v>0</v>
      </c>
      <c r="O131" s="42">
        <f t="shared" si="27"/>
        <v>0</v>
      </c>
      <c r="Q131" s="31">
        <f t="shared" si="28"/>
        <v>0</v>
      </c>
      <c r="R131" s="31">
        <f t="shared" si="29"/>
        <v>1</v>
      </c>
      <c r="S131" s="35">
        <f t="shared" si="30"/>
        <v>0</v>
      </c>
      <c r="T131" s="31" t="b">
        <f t="shared" si="31"/>
        <v>1</v>
      </c>
      <c r="U131" s="41" t="str">
        <f>IF(ISERR(G131-G131),"1",IF(G131-G131=0,"0","1"))</f>
        <v>0</v>
      </c>
      <c r="V131" s="41">
        <f t="shared" si="32"/>
        <v>0</v>
      </c>
      <c r="W131" s="41">
        <f t="shared" si="33"/>
        <v>0</v>
      </c>
      <c r="AA131" s="32">
        <f t="shared" si="34"/>
        <v>0</v>
      </c>
      <c r="AB131" s="32">
        <f>IF(AND(D131&lt;&gt;"",I131="",I132="",I133="",I134=""),1,0)</f>
        <v>0</v>
      </c>
      <c r="AC131" s="32">
        <f t="shared" si="35"/>
        <v>0</v>
      </c>
      <c r="AD131" s="32">
        <f t="shared" si="36"/>
        <v>0</v>
      </c>
      <c r="AE131" s="30">
        <f t="shared" si="37"/>
        <v>0</v>
      </c>
      <c r="AJ131" s="43">
        <f t="shared" si="25"/>
      </c>
    </row>
    <row r="132" spans="1:36" ht="17.25" customHeight="1">
      <c r="A132" s="68" t="s">
        <v>49</v>
      </c>
      <c r="B132" s="20"/>
      <c r="C132" s="45">
        <f>IF(C131="","",C131)</f>
      </c>
      <c r="D132" s="45">
        <f>IF(D131="","",D131)</f>
      </c>
      <c r="E132" s="73" t="s">
        <v>56</v>
      </c>
      <c r="F132" s="19" t="s">
        <v>24</v>
      </c>
      <c r="G132" s="48">
        <f>IF(G131="","",G131)</f>
      </c>
      <c r="H132" s="19" t="s">
        <v>9</v>
      </c>
      <c r="I132" s="21"/>
      <c r="J132" s="21"/>
      <c r="K132" s="69" t="s">
        <v>19</v>
      </c>
      <c r="L132" s="26"/>
      <c r="N132" s="42">
        <f t="shared" si="26"/>
        <v>0</v>
      </c>
      <c r="O132" s="42">
        <f t="shared" si="27"/>
        <v>0</v>
      </c>
      <c r="Q132" s="31">
        <f t="shared" si="28"/>
        <v>0</v>
      </c>
      <c r="R132" s="31">
        <f t="shared" si="29"/>
        <v>1</v>
      </c>
      <c r="S132" s="35">
        <f t="shared" si="30"/>
        <v>0</v>
      </c>
      <c r="T132" s="31" t="b">
        <f t="shared" si="31"/>
        <v>1</v>
      </c>
      <c r="U132" s="41"/>
      <c r="V132" s="41">
        <f t="shared" si="32"/>
        <v>0</v>
      </c>
      <c r="W132" s="41">
        <f t="shared" si="33"/>
        <v>0</v>
      </c>
      <c r="AA132" s="32">
        <f t="shared" si="34"/>
        <v>0</v>
      </c>
      <c r="AB132" s="32">
        <f>IF(AND(D131&lt;&gt;"",I131="",I132="",I133="",I134=""),1,0)</f>
        <v>0</v>
      </c>
      <c r="AC132" s="32">
        <f t="shared" si="35"/>
        <v>0</v>
      </c>
      <c r="AD132" s="32">
        <f t="shared" si="36"/>
        <v>0</v>
      </c>
      <c r="AE132" s="30">
        <f t="shared" si="37"/>
        <v>0</v>
      </c>
      <c r="AJ132" s="43">
        <f t="shared" si="25"/>
      </c>
    </row>
    <row r="133" spans="1:36" ht="17.25" customHeight="1">
      <c r="A133" s="68" t="s">
        <v>49</v>
      </c>
      <c r="B133" s="20"/>
      <c r="C133" s="45">
        <f>IF(C131="","",C131)</f>
      </c>
      <c r="D133" s="45">
        <f>IF(D131="","",D131)</f>
      </c>
      <c r="E133" s="73" t="s">
        <v>56</v>
      </c>
      <c r="F133" s="19" t="s">
        <v>24</v>
      </c>
      <c r="G133" s="48">
        <f>IF(G131="","",G131)</f>
      </c>
      <c r="H133" s="19" t="s">
        <v>9</v>
      </c>
      <c r="I133" s="21"/>
      <c r="J133" s="21"/>
      <c r="K133" s="69" t="s">
        <v>20</v>
      </c>
      <c r="L133" s="26"/>
      <c r="N133" s="42">
        <f t="shared" si="26"/>
        <v>0</v>
      </c>
      <c r="O133" s="42">
        <f t="shared" si="27"/>
        <v>0</v>
      </c>
      <c r="Q133" s="31">
        <f t="shared" si="28"/>
        <v>0</v>
      </c>
      <c r="R133" s="31">
        <f t="shared" si="29"/>
        <v>1</v>
      </c>
      <c r="S133" s="35">
        <f t="shared" si="30"/>
        <v>0</v>
      </c>
      <c r="T133" s="31" t="b">
        <f t="shared" si="31"/>
        <v>1</v>
      </c>
      <c r="U133" s="41"/>
      <c r="V133" s="41">
        <f t="shared" si="32"/>
        <v>0</v>
      </c>
      <c r="W133" s="41">
        <f t="shared" si="33"/>
        <v>0</v>
      </c>
      <c r="AA133" s="32">
        <f t="shared" si="34"/>
        <v>0</v>
      </c>
      <c r="AB133" s="32">
        <f>IF(AND(D131&lt;&gt;"",I131="",I132="",I133="",I134=""),1,0)</f>
        <v>0</v>
      </c>
      <c r="AC133" s="32">
        <f t="shared" si="35"/>
        <v>0</v>
      </c>
      <c r="AD133" s="32">
        <f t="shared" si="36"/>
        <v>0</v>
      </c>
      <c r="AE133" s="30">
        <f t="shared" si="37"/>
        <v>0</v>
      </c>
      <c r="AJ133" s="43">
        <f t="shared" si="25"/>
      </c>
    </row>
    <row r="134" spans="1:36" ht="17.25" customHeight="1">
      <c r="A134" s="70" t="s">
        <v>49</v>
      </c>
      <c r="B134" s="23"/>
      <c r="C134" s="46">
        <f>IF(C131="","",C131)</f>
      </c>
      <c r="D134" s="46">
        <f>IF(D131="","",D131)</f>
      </c>
      <c r="E134" s="74" t="s">
        <v>56</v>
      </c>
      <c r="F134" s="22" t="s">
        <v>24</v>
      </c>
      <c r="G134" s="49">
        <f>IF(G131="","",G131)</f>
      </c>
      <c r="H134" s="22" t="s">
        <v>9</v>
      </c>
      <c r="I134" s="24"/>
      <c r="J134" s="24"/>
      <c r="K134" s="71" t="s">
        <v>21</v>
      </c>
      <c r="L134" s="27"/>
      <c r="N134" s="42">
        <f t="shared" si="26"/>
        <v>0</v>
      </c>
      <c r="O134" s="42">
        <f t="shared" si="27"/>
        <v>0</v>
      </c>
      <c r="Q134" s="31">
        <f t="shared" si="28"/>
        <v>0</v>
      </c>
      <c r="R134" s="31">
        <f t="shared" si="29"/>
        <v>1</v>
      </c>
      <c r="S134" s="35">
        <f t="shared" si="30"/>
        <v>0</v>
      </c>
      <c r="T134" s="31" t="b">
        <f t="shared" si="31"/>
        <v>1</v>
      </c>
      <c r="U134" s="41"/>
      <c r="V134" s="41">
        <f t="shared" si="32"/>
        <v>0</v>
      </c>
      <c r="W134" s="41">
        <f t="shared" si="33"/>
        <v>0</v>
      </c>
      <c r="AA134" s="32">
        <f t="shared" si="34"/>
        <v>0</v>
      </c>
      <c r="AB134" s="32">
        <f>IF(AND(D131&lt;&gt;"",I131="",I132="",I133="",I134=""),1,0)</f>
        <v>0</v>
      </c>
      <c r="AC134" s="32">
        <f t="shared" si="35"/>
        <v>0</v>
      </c>
      <c r="AD134" s="32">
        <f t="shared" si="36"/>
        <v>0</v>
      </c>
      <c r="AE134" s="30">
        <f t="shared" si="37"/>
        <v>0</v>
      </c>
      <c r="AJ134" s="43">
        <f t="shared" si="25"/>
      </c>
    </row>
    <row r="135" spans="1:36" ht="17.25" customHeight="1">
      <c r="A135" s="66" t="s">
        <v>49</v>
      </c>
      <c r="B135" s="16"/>
      <c r="C135" s="44"/>
      <c r="D135" s="44"/>
      <c r="E135" s="72" t="s">
        <v>56</v>
      </c>
      <c r="F135" s="17" t="s">
        <v>24</v>
      </c>
      <c r="G135" s="47"/>
      <c r="H135" s="17" t="s">
        <v>9</v>
      </c>
      <c r="I135" s="18"/>
      <c r="J135" s="18"/>
      <c r="K135" s="67" t="s">
        <v>18</v>
      </c>
      <c r="L135" s="25"/>
      <c r="N135" s="42">
        <f t="shared" si="26"/>
        <v>0</v>
      </c>
      <c r="O135" s="42">
        <f t="shared" si="27"/>
        <v>0</v>
      </c>
      <c r="Q135" s="31">
        <f t="shared" si="28"/>
        <v>0</v>
      </c>
      <c r="R135" s="31">
        <f t="shared" si="29"/>
        <v>1</v>
      </c>
      <c r="S135" s="35">
        <f t="shared" si="30"/>
        <v>0</v>
      </c>
      <c r="T135" s="31" t="b">
        <f t="shared" si="31"/>
        <v>1</v>
      </c>
      <c r="U135" s="41" t="str">
        <f>IF(ISERR(G135-G135),"1",IF(G135-G135=0,"0","1"))</f>
        <v>0</v>
      </c>
      <c r="V135" s="41">
        <f t="shared" si="32"/>
        <v>0</v>
      </c>
      <c r="W135" s="41">
        <f t="shared" si="33"/>
        <v>0</v>
      </c>
      <c r="AA135" s="32">
        <f t="shared" si="34"/>
        <v>0</v>
      </c>
      <c r="AB135" s="32">
        <f>IF(AND(D135&lt;&gt;"",I135="",I136="",I137="",I138=""),1,0)</f>
        <v>0</v>
      </c>
      <c r="AC135" s="32">
        <f t="shared" si="35"/>
        <v>0</v>
      </c>
      <c r="AD135" s="32">
        <f t="shared" si="36"/>
        <v>0</v>
      </c>
      <c r="AE135" s="30">
        <f t="shared" si="37"/>
        <v>0</v>
      </c>
      <c r="AJ135" s="43">
        <f t="shared" si="25"/>
      </c>
    </row>
    <row r="136" spans="1:36" ht="17.25" customHeight="1">
      <c r="A136" s="68" t="s">
        <v>49</v>
      </c>
      <c r="B136" s="20"/>
      <c r="C136" s="45">
        <f>IF(C135="","",C135)</f>
      </c>
      <c r="D136" s="45">
        <f>IF(D135="","",D135)</f>
      </c>
      <c r="E136" s="73" t="s">
        <v>56</v>
      </c>
      <c r="F136" s="19" t="s">
        <v>24</v>
      </c>
      <c r="G136" s="48">
        <f>IF(G135="","",G135)</f>
      </c>
      <c r="H136" s="19" t="s">
        <v>9</v>
      </c>
      <c r="I136" s="21"/>
      <c r="J136" s="21"/>
      <c r="K136" s="69" t="s">
        <v>19</v>
      </c>
      <c r="L136" s="26"/>
      <c r="N136" s="42">
        <f t="shared" si="26"/>
        <v>0</v>
      </c>
      <c r="O136" s="42">
        <f t="shared" si="27"/>
        <v>0</v>
      </c>
      <c r="Q136" s="31">
        <f t="shared" si="28"/>
        <v>0</v>
      </c>
      <c r="R136" s="31">
        <f t="shared" si="29"/>
        <v>1</v>
      </c>
      <c r="S136" s="35">
        <f t="shared" si="30"/>
        <v>0</v>
      </c>
      <c r="T136" s="31" t="b">
        <f t="shared" si="31"/>
        <v>1</v>
      </c>
      <c r="U136" s="41"/>
      <c r="V136" s="41">
        <f t="shared" si="32"/>
        <v>0</v>
      </c>
      <c r="W136" s="41">
        <f t="shared" si="33"/>
        <v>0</v>
      </c>
      <c r="AA136" s="32">
        <f t="shared" si="34"/>
        <v>0</v>
      </c>
      <c r="AB136" s="32">
        <f>IF(AND(D135&lt;&gt;"",I135="",I136="",I137="",I138=""),1,0)</f>
        <v>0</v>
      </c>
      <c r="AC136" s="32">
        <f t="shared" si="35"/>
        <v>0</v>
      </c>
      <c r="AD136" s="32">
        <f t="shared" si="36"/>
        <v>0</v>
      </c>
      <c r="AE136" s="30">
        <f t="shared" si="37"/>
        <v>0</v>
      </c>
      <c r="AJ136" s="43">
        <f t="shared" si="25"/>
      </c>
    </row>
    <row r="137" spans="1:36" ht="17.25" customHeight="1">
      <c r="A137" s="68" t="s">
        <v>49</v>
      </c>
      <c r="B137" s="20"/>
      <c r="C137" s="45">
        <f>IF(C135="","",C135)</f>
      </c>
      <c r="D137" s="45">
        <f>IF(D135="","",D135)</f>
      </c>
      <c r="E137" s="73" t="s">
        <v>56</v>
      </c>
      <c r="F137" s="19" t="s">
        <v>24</v>
      </c>
      <c r="G137" s="48">
        <f>IF(G135="","",G135)</f>
      </c>
      <c r="H137" s="19" t="s">
        <v>9</v>
      </c>
      <c r="I137" s="21"/>
      <c r="J137" s="21"/>
      <c r="K137" s="69" t="s">
        <v>20</v>
      </c>
      <c r="L137" s="26"/>
      <c r="N137" s="42">
        <f t="shared" si="26"/>
        <v>0</v>
      </c>
      <c r="O137" s="42">
        <f t="shared" si="27"/>
        <v>0</v>
      </c>
      <c r="Q137" s="31">
        <f t="shared" si="28"/>
        <v>0</v>
      </c>
      <c r="R137" s="31">
        <f t="shared" si="29"/>
        <v>1</v>
      </c>
      <c r="S137" s="35">
        <f t="shared" si="30"/>
        <v>0</v>
      </c>
      <c r="T137" s="31" t="b">
        <f t="shared" si="31"/>
        <v>1</v>
      </c>
      <c r="U137" s="41"/>
      <c r="V137" s="41">
        <f t="shared" si="32"/>
        <v>0</v>
      </c>
      <c r="W137" s="41">
        <f t="shared" si="33"/>
        <v>0</v>
      </c>
      <c r="AA137" s="32">
        <f t="shared" si="34"/>
        <v>0</v>
      </c>
      <c r="AB137" s="32">
        <f>IF(AND(D135&lt;&gt;"",I135="",I136="",I137="",I138=""),1,0)</f>
        <v>0</v>
      </c>
      <c r="AC137" s="32">
        <f t="shared" si="35"/>
        <v>0</v>
      </c>
      <c r="AD137" s="32">
        <f t="shared" si="36"/>
        <v>0</v>
      </c>
      <c r="AE137" s="30">
        <f t="shared" si="37"/>
        <v>0</v>
      </c>
      <c r="AJ137" s="43">
        <f t="shared" si="25"/>
      </c>
    </row>
    <row r="138" spans="1:36" ht="17.25" customHeight="1">
      <c r="A138" s="70" t="s">
        <v>49</v>
      </c>
      <c r="B138" s="23"/>
      <c r="C138" s="46">
        <f>IF(C135="","",C135)</f>
      </c>
      <c r="D138" s="46">
        <f>IF(D135="","",D135)</f>
      </c>
      <c r="E138" s="74" t="s">
        <v>56</v>
      </c>
      <c r="F138" s="22" t="s">
        <v>24</v>
      </c>
      <c r="G138" s="49">
        <f>IF(G135="","",G135)</f>
      </c>
      <c r="H138" s="22" t="s">
        <v>9</v>
      </c>
      <c r="I138" s="24"/>
      <c r="J138" s="24"/>
      <c r="K138" s="71" t="s">
        <v>21</v>
      </c>
      <c r="L138" s="27"/>
      <c r="N138" s="42">
        <f t="shared" si="26"/>
        <v>0</v>
      </c>
      <c r="O138" s="42">
        <f t="shared" si="27"/>
        <v>0</v>
      </c>
      <c r="Q138" s="31">
        <f t="shared" si="28"/>
        <v>0</v>
      </c>
      <c r="R138" s="31">
        <f t="shared" si="29"/>
        <v>1</v>
      </c>
      <c r="S138" s="35">
        <f t="shared" si="30"/>
        <v>0</v>
      </c>
      <c r="T138" s="31" t="b">
        <f t="shared" si="31"/>
        <v>1</v>
      </c>
      <c r="U138" s="41"/>
      <c r="V138" s="41">
        <f t="shared" si="32"/>
        <v>0</v>
      </c>
      <c r="W138" s="41">
        <f t="shared" si="33"/>
        <v>0</v>
      </c>
      <c r="AA138" s="32">
        <f t="shared" si="34"/>
        <v>0</v>
      </c>
      <c r="AB138" s="32">
        <f>IF(AND(D135&lt;&gt;"",I135="",I136="",I137="",I138=""),1,0)</f>
        <v>0</v>
      </c>
      <c r="AC138" s="32">
        <f t="shared" si="35"/>
        <v>0</v>
      </c>
      <c r="AD138" s="32">
        <f t="shared" si="36"/>
        <v>0</v>
      </c>
      <c r="AE138" s="30">
        <f t="shared" si="37"/>
        <v>0</v>
      </c>
      <c r="AJ138" s="43">
        <f t="shared" si="25"/>
      </c>
    </row>
    <row r="139" spans="1:36" ht="17.25" customHeight="1">
      <c r="A139" s="66" t="s">
        <v>49</v>
      </c>
      <c r="B139" s="16"/>
      <c r="C139" s="44"/>
      <c r="D139" s="44"/>
      <c r="E139" s="72" t="s">
        <v>56</v>
      </c>
      <c r="F139" s="17" t="s">
        <v>24</v>
      </c>
      <c r="G139" s="47"/>
      <c r="H139" s="17" t="s">
        <v>9</v>
      </c>
      <c r="I139" s="18"/>
      <c r="J139" s="18"/>
      <c r="K139" s="67" t="s">
        <v>18</v>
      </c>
      <c r="L139" s="25"/>
      <c r="N139" s="42">
        <f t="shared" si="26"/>
        <v>0</v>
      </c>
      <c r="O139" s="42">
        <f t="shared" si="27"/>
        <v>0</v>
      </c>
      <c r="Q139" s="31">
        <f t="shared" si="28"/>
        <v>0</v>
      </c>
      <c r="R139" s="31">
        <f t="shared" si="29"/>
        <v>1</v>
      </c>
      <c r="S139" s="35">
        <f t="shared" si="30"/>
        <v>0</v>
      </c>
      <c r="T139" s="31" t="b">
        <f t="shared" si="31"/>
        <v>1</v>
      </c>
      <c r="U139" s="41" t="str">
        <f>IF(ISERR(G139-G139),"1",IF(G139-G139=0,"0","1"))</f>
        <v>0</v>
      </c>
      <c r="V139" s="41">
        <f t="shared" si="32"/>
        <v>0</v>
      </c>
      <c r="W139" s="41">
        <f t="shared" si="33"/>
        <v>0</v>
      </c>
      <c r="AA139" s="32">
        <f t="shared" si="34"/>
        <v>0</v>
      </c>
      <c r="AB139" s="32">
        <f>IF(AND(D139&lt;&gt;"",I139="",I140="",I141="",I142=""),1,0)</f>
        <v>0</v>
      </c>
      <c r="AC139" s="32">
        <f t="shared" si="35"/>
        <v>0</v>
      </c>
      <c r="AD139" s="32">
        <f t="shared" si="36"/>
        <v>0</v>
      </c>
      <c r="AE139" s="30">
        <f t="shared" si="37"/>
        <v>0</v>
      </c>
      <c r="AJ139" s="43">
        <f t="shared" si="25"/>
      </c>
    </row>
    <row r="140" spans="1:36" ht="17.25" customHeight="1">
      <c r="A140" s="68" t="s">
        <v>49</v>
      </c>
      <c r="B140" s="20"/>
      <c r="C140" s="45">
        <f>IF(C139="","",C139)</f>
      </c>
      <c r="D140" s="45">
        <f>IF(D139="","",D139)</f>
      </c>
      <c r="E140" s="73" t="s">
        <v>56</v>
      </c>
      <c r="F140" s="19" t="s">
        <v>24</v>
      </c>
      <c r="G140" s="48">
        <f>IF(G139="","",G139)</f>
      </c>
      <c r="H140" s="19" t="s">
        <v>9</v>
      </c>
      <c r="I140" s="21"/>
      <c r="J140" s="21"/>
      <c r="K140" s="69" t="s">
        <v>19</v>
      </c>
      <c r="L140" s="26"/>
      <c r="N140" s="42">
        <f t="shared" si="26"/>
        <v>0</v>
      </c>
      <c r="O140" s="42">
        <f t="shared" si="27"/>
        <v>0</v>
      </c>
      <c r="Q140" s="31">
        <f t="shared" si="28"/>
        <v>0</v>
      </c>
      <c r="R140" s="31">
        <f t="shared" si="29"/>
        <v>1</v>
      </c>
      <c r="S140" s="35">
        <f t="shared" si="30"/>
        <v>0</v>
      </c>
      <c r="T140" s="31" t="b">
        <f t="shared" si="31"/>
        <v>1</v>
      </c>
      <c r="U140" s="41"/>
      <c r="V140" s="41">
        <f t="shared" si="32"/>
        <v>0</v>
      </c>
      <c r="W140" s="41">
        <f t="shared" si="33"/>
        <v>0</v>
      </c>
      <c r="AA140" s="32">
        <f t="shared" si="34"/>
        <v>0</v>
      </c>
      <c r="AB140" s="32">
        <f>IF(AND(D139&lt;&gt;"",I139="",I140="",I141="",I142=""),1,0)</f>
        <v>0</v>
      </c>
      <c r="AC140" s="32">
        <f t="shared" si="35"/>
        <v>0</v>
      </c>
      <c r="AD140" s="32">
        <f t="shared" si="36"/>
        <v>0</v>
      </c>
      <c r="AE140" s="30">
        <f t="shared" si="37"/>
        <v>0</v>
      </c>
      <c r="AJ140" s="43">
        <f aca="true" t="shared" si="38" ref="AJ140:AJ203">IF(D140="","",TEXT(D140,"00000000000"))</f>
      </c>
    </row>
    <row r="141" spans="1:36" ht="17.25" customHeight="1">
      <c r="A141" s="68" t="s">
        <v>49</v>
      </c>
      <c r="B141" s="20"/>
      <c r="C141" s="45">
        <f>IF(C139="","",C139)</f>
      </c>
      <c r="D141" s="45">
        <f>IF(D139="","",D139)</f>
      </c>
      <c r="E141" s="73" t="s">
        <v>56</v>
      </c>
      <c r="F141" s="19" t="s">
        <v>24</v>
      </c>
      <c r="G141" s="48">
        <f>IF(G139="","",G139)</f>
      </c>
      <c r="H141" s="19" t="s">
        <v>9</v>
      </c>
      <c r="I141" s="21"/>
      <c r="J141" s="21"/>
      <c r="K141" s="69" t="s">
        <v>20</v>
      </c>
      <c r="L141" s="26"/>
      <c r="N141" s="42">
        <f t="shared" si="26"/>
        <v>0</v>
      </c>
      <c r="O141" s="42">
        <f t="shared" si="27"/>
        <v>0</v>
      </c>
      <c r="Q141" s="31">
        <f t="shared" si="28"/>
        <v>0</v>
      </c>
      <c r="R141" s="31">
        <f t="shared" si="29"/>
        <v>1</v>
      </c>
      <c r="S141" s="35">
        <f t="shared" si="30"/>
        <v>0</v>
      </c>
      <c r="T141" s="31" t="b">
        <f t="shared" si="31"/>
        <v>1</v>
      </c>
      <c r="U141" s="41"/>
      <c r="V141" s="41">
        <f t="shared" si="32"/>
        <v>0</v>
      </c>
      <c r="W141" s="41">
        <f t="shared" si="33"/>
        <v>0</v>
      </c>
      <c r="AA141" s="32">
        <f t="shared" si="34"/>
        <v>0</v>
      </c>
      <c r="AB141" s="32">
        <f>IF(AND(D139&lt;&gt;"",I139="",I140="",I141="",I142=""),1,0)</f>
        <v>0</v>
      </c>
      <c r="AC141" s="32">
        <f t="shared" si="35"/>
        <v>0</v>
      </c>
      <c r="AD141" s="32">
        <f t="shared" si="36"/>
        <v>0</v>
      </c>
      <c r="AE141" s="30">
        <f t="shared" si="37"/>
        <v>0</v>
      </c>
      <c r="AJ141" s="43">
        <f t="shared" si="38"/>
      </c>
    </row>
    <row r="142" spans="1:36" ht="17.25" customHeight="1">
      <c r="A142" s="70" t="s">
        <v>49</v>
      </c>
      <c r="B142" s="23"/>
      <c r="C142" s="46">
        <f>IF(C139="","",C139)</f>
      </c>
      <c r="D142" s="46">
        <f>IF(D139="","",D139)</f>
      </c>
      <c r="E142" s="74" t="s">
        <v>56</v>
      </c>
      <c r="F142" s="22" t="s">
        <v>24</v>
      </c>
      <c r="G142" s="49">
        <f>IF(G139="","",G139)</f>
      </c>
      <c r="H142" s="22" t="s">
        <v>9</v>
      </c>
      <c r="I142" s="24"/>
      <c r="J142" s="24"/>
      <c r="K142" s="71" t="s">
        <v>21</v>
      </c>
      <c r="L142" s="27"/>
      <c r="N142" s="42">
        <f t="shared" si="26"/>
        <v>0</v>
      </c>
      <c r="O142" s="42">
        <f t="shared" si="27"/>
        <v>0</v>
      </c>
      <c r="Q142" s="31">
        <f t="shared" si="28"/>
        <v>0</v>
      </c>
      <c r="R142" s="31">
        <f t="shared" si="29"/>
        <v>1</v>
      </c>
      <c r="S142" s="35">
        <f t="shared" si="30"/>
        <v>0</v>
      </c>
      <c r="T142" s="31" t="b">
        <f t="shared" si="31"/>
        <v>1</v>
      </c>
      <c r="U142" s="41"/>
      <c r="V142" s="41">
        <f t="shared" si="32"/>
        <v>0</v>
      </c>
      <c r="W142" s="41">
        <f t="shared" si="33"/>
        <v>0</v>
      </c>
      <c r="AA142" s="32">
        <f t="shared" si="34"/>
        <v>0</v>
      </c>
      <c r="AB142" s="32">
        <f>IF(AND(D139&lt;&gt;"",I139="",I140="",I141="",I142=""),1,0)</f>
        <v>0</v>
      </c>
      <c r="AC142" s="32">
        <f t="shared" si="35"/>
        <v>0</v>
      </c>
      <c r="AD142" s="32">
        <f t="shared" si="36"/>
        <v>0</v>
      </c>
      <c r="AE142" s="30">
        <f t="shared" si="37"/>
        <v>0</v>
      </c>
      <c r="AJ142" s="43">
        <f t="shared" si="38"/>
      </c>
    </row>
    <row r="143" spans="1:36" ht="17.25" customHeight="1">
      <c r="A143" s="66" t="s">
        <v>49</v>
      </c>
      <c r="B143" s="16"/>
      <c r="C143" s="44"/>
      <c r="D143" s="44"/>
      <c r="E143" s="72" t="s">
        <v>56</v>
      </c>
      <c r="F143" s="17" t="s">
        <v>24</v>
      </c>
      <c r="G143" s="47"/>
      <c r="H143" s="17" t="s">
        <v>9</v>
      </c>
      <c r="I143" s="18"/>
      <c r="J143" s="18"/>
      <c r="K143" s="67" t="s">
        <v>18</v>
      </c>
      <c r="L143" s="25"/>
      <c r="N143" s="42">
        <f t="shared" si="26"/>
        <v>0</v>
      </c>
      <c r="O143" s="42">
        <f t="shared" si="27"/>
        <v>0</v>
      </c>
      <c r="Q143" s="31">
        <f t="shared" si="28"/>
        <v>0</v>
      </c>
      <c r="R143" s="31">
        <f t="shared" si="29"/>
        <v>1</v>
      </c>
      <c r="S143" s="35">
        <f t="shared" si="30"/>
        <v>0</v>
      </c>
      <c r="T143" s="31" t="b">
        <f t="shared" si="31"/>
        <v>1</v>
      </c>
      <c r="U143" s="41" t="str">
        <f>IF(ISERR(G143-G143),"1",IF(G143-G143=0,"0","1"))</f>
        <v>0</v>
      </c>
      <c r="V143" s="41">
        <f t="shared" si="32"/>
        <v>0</v>
      </c>
      <c r="W143" s="41">
        <f t="shared" si="33"/>
        <v>0</v>
      </c>
      <c r="AA143" s="32">
        <f t="shared" si="34"/>
        <v>0</v>
      </c>
      <c r="AB143" s="32">
        <f>IF(AND(D143&lt;&gt;"",I143="",I144="",I145="",I146=""),1,0)</f>
        <v>0</v>
      </c>
      <c r="AC143" s="32">
        <f t="shared" si="35"/>
        <v>0</v>
      </c>
      <c r="AD143" s="32">
        <f t="shared" si="36"/>
        <v>0</v>
      </c>
      <c r="AE143" s="30">
        <f t="shared" si="37"/>
        <v>0</v>
      </c>
      <c r="AJ143" s="43">
        <f t="shared" si="38"/>
      </c>
    </row>
    <row r="144" spans="1:36" ht="17.25" customHeight="1">
      <c r="A144" s="68" t="s">
        <v>49</v>
      </c>
      <c r="B144" s="20"/>
      <c r="C144" s="45">
        <f>IF(C143="","",C143)</f>
      </c>
      <c r="D144" s="45">
        <f>IF(D143="","",D143)</f>
      </c>
      <c r="E144" s="73" t="s">
        <v>56</v>
      </c>
      <c r="F144" s="19" t="s">
        <v>24</v>
      </c>
      <c r="G144" s="48">
        <f>IF(G143="","",G143)</f>
      </c>
      <c r="H144" s="19" t="s">
        <v>9</v>
      </c>
      <c r="I144" s="21"/>
      <c r="J144" s="21"/>
      <c r="K144" s="69" t="s">
        <v>19</v>
      </c>
      <c r="L144" s="26"/>
      <c r="N144" s="42">
        <f t="shared" si="26"/>
        <v>0</v>
      </c>
      <c r="O144" s="42">
        <f t="shared" si="27"/>
        <v>0</v>
      </c>
      <c r="Q144" s="31">
        <f t="shared" si="28"/>
        <v>0</v>
      </c>
      <c r="R144" s="31">
        <f t="shared" si="29"/>
        <v>1</v>
      </c>
      <c r="S144" s="35">
        <f t="shared" si="30"/>
        <v>0</v>
      </c>
      <c r="T144" s="31" t="b">
        <f t="shared" si="31"/>
        <v>1</v>
      </c>
      <c r="U144" s="41"/>
      <c r="V144" s="41">
        <f t="shared" si="32"/>
        <v>0</v>
      </c>
      <c r="W144" s="41">
        <f t="shared" si="33"/>
        <v>0</v>
      </c>
      <c r="AA144" s="32">
        <f t="shared" si="34"/>
        <v>0</v>
      </c>
      <c r="AB144" s="32">
        <f>IF(AND(D143&lt;&gt;"",I143="",I144="",I145="",I146=""),1,0)</f>
        <v>0</v>
      </c>
      <c r="AC144" s="32">
        <f t="shared" si="35"/>
        <v>0</v>
      </c>
      <c r="AD144" s="32">
        <f t="shared" si="36"/>
        <v>0</v>
      </c>
      <c r="AE144" s="30">
        <f t="shared" si="37"/>
        <v>0</v>
      </c>
      <c r="AJ144" s="43">
        <f t="shared" si="38"/>
      </c>
    </row>
    <row r="145" spans="1:36" ht="17.25" customHeight="1">
      <c r="A145" s="68" t="s">
        <v>49</v>
      </c>
      <c r="B145" s="20"/>
      <c r="C145" s="45">
        <f>IF(C143="","",C143)</f>
      </c>
      <c r="D145" s="45">
        <f>IF(D143="","",D143)</f>
      </c>
      <c r="E145" s="73" t="s">
        <v>56</v>
      </c>
      <c r="F145" s="19" t="s">
        <v>24</v>
      </c>
      <c r="G145" s="48">
        <f>IF(G143="","",G143)</f>
      </c>
      <c r="H145" s="19" t="s">
        <v>9</v>
      </c>
      <c r="I145" s="21"/>
      <c r="J145" s="21"/>
      <c r="K145" s="69" t="s">
        <v>20</v>
      </c>
      <c r="L145" s="26"/>
      <c r="N145" s="42">
        <f t="shared" si="26"/>
        <v>0</v>
      </c>
      <c r="O145" s="42">
        <f t="shared" si="27"/>
        <v>0</v>
      </c>
      <c r="Q145" s="31">
        <f t="shared" si="28"/>
        <v>0</v>
      </c>
      <c r="R145" s="31">
        <f t="shared" si="29"/>
        <v>1</v>
      </c>
      <c r="S145" s="35">
        <f t="shared" si="30"/>
        <v>0</v>
      </c>
      <c r="T145" s="31" t="b">
        <f t="shared" si="31"/>
        <v>1</v>
      </c>
      <c r="U145" s="41"/>
      <c r="V145" s="41">
        <f t="shared" si="32"/>
        <v>0</v>
      </c>
      <c r="W145" s="41">
        <f t="shared" si="33"/>
        <v>0</v>
      </c>
      <c r="AA145" s="32">
        <f t="shared" si="34"/>
        <v>0</v>
      </c>
      <c r="AB145" s="32">
        <f>IF(AND(D143&lt;&gt;"",I143="",I144="",I145="",I146=""),1,0)</f>
        <v>0</v>
      </c>
      <c r="AC145" s="32">
        <f t="shared" si="35"/>
        <v>0</v>
      </c>
      <c r="AD145" s="32">
        <f t="shared" si="36"/>
        <v>0</v>
      </c>
      <c r="AE145" s="30">
        <f t="shared" si="37"/>
        <v>0</v>
      </c>
      <c r="AJ145" s="43">
        <f t="shared" si="38"/>
      </c>
    </row>
    <row r="146" spans="1:36" ht="17.25" customHeight="1">
      <c r="A146" s="70" t="s">
        <v>49</v>
      </c>
      <c r="B146" s="23"/>
      <c r="C146" s="46">
        <f>IF(C143="","",C143)</f>
      </c>
      <c r="D146" s="46">
        <f>IF(D143="","",D143)</f>
      </c>
      <c r="E146" s="74" t="s">
        <v>56</v>
      </c>
      <c r="F146" s="22" t="s">
        <v>24</v>
      </c>
      <c r="G146" s="49">
        <f>IF(G143="","",G143)</f>
      </c>
      <c r="H146" s="22" t="s">
        <v>9</v>
      </c>
      <c r="I146" s="24"/>
      <c r="J146" s="24"/>
      <c r="K146" s="71" t="s">
        <v>21</v>
      </c>
      <c r="L146" s="27"/>
      <c r="N146" s="42">
        <f t="shared" si="26"/>
        <v>0</v>
      </c>
      <c r="O146" s="42">
        <f t="shared" si="27"/>
        <v>0</v>
      </c>
      <c r="Q146" s="31">
        <f t="shared" si="28"/>
        <v>0</v>
      </c>
      <c r="R146" s="31">
        <f t="shared" si="29"/>
        <v>1</v>
      </c>
      <c r="S146" s="35">
        <f t="shared" si="30"/>
        <v>0</v>
      </c>
      <c r="T146" s="31" t="b">
        <f t="shared" si="31"/>
        <v>1</v>
      </c>
      <c r="U146" s="41"/>
      <c r="V146" s="41">
        <f t="shared" si="32"/>
        <v>0</v>
      </c>
      <c r="W146" s="41">
        <f t="shared" si="33"/>
        <v>0</v>
      </c>
      <c r="AA146" s="32">
        <f t="shared" si="34"/>
        <v>0</v>
      </c>
      <c r="AB146" s="32">
        <f>IF(AND(D143&lt;&gt;"",I143="",I144="",I145="",I146=""),1,0)</f>
        <v>0</v>
      </c>
      <c r="AC146" s="32">
        <f t="shared" si="35"/>
        <v>0</v>
      </c>
      <c r="AD146" s="32">
        <f t="shared" si="36"/>
        <v>0</v>
      </c>
      <c r="AE146" s="30">
        <f t="shared" si="37"/>
        <v>0</v>
      </c>
      <c r="AJ146" s="43">
        <f t="shared" si="38"/>
      </c>
    </row>
    <row r="147" spans="1:36" ht="17.25" customHeight="1">
      <c r="A147" s="66" t="s">
        <v>49</v>
      </c>
      <c r="B147" s="16"/>
      <c r="C147" s="44"/>
      <c r="D147" s="44"/>
      <c r="E147" s="72" t="s">
        <v>56</v>
      </c>
      <c r="F147" s="17" t="s">
        <v>24</v>
      </c>
      <c r="G147" s="47"/>
      <c r="H147" s="17" t="s">
        <v>9</v>
      </c>
      <c r="I147" s="18"/>
      <c r="J147" s="18"/>
      <c r="K147" s="67" t="s">
        <v>18</v>
      </c>
      <c r="L147" s="25"/>
      <c r="N147" s="42">
        <f t="shared" si="26"/>
        <v>0</v>
      </c>
      <c r="O147" s="42">
        <f t="shared" si="27"/>
        <v>0</v>
      </c>
      <c r="Q147" s="31">
        <f t="shared" si="28"/>
        <v>0</v>
      </c>
      <c r="R147" s="31">
        <f t="shared" si="29"/>
        <v>1</v>
      </c>
      <c r="S147" s="35">
        <f t="shared" si="30"/>
        <v>0</v>
      </c>
      <c r="T147" s="31" t="b">
        <f t="shared" si="31"/>
        <v>1</v>
      </c>
      <c r="U147" s="41" t="str">
        <f>IF(ISERR(G147-G147),"1",IF(G147-G147=0,"0","1"))</f>
        <v>0</v>
      </c>
      <c r="V147" s="41">
        <f t="shared" si="32"/>
        <v>0</v>
      </c>
      <c r="W147" s="41">
        <f t="shared" si="33"/>
        <v>0</v>
      </c>
      <c r="AA147" s="32">
        <f t="shared" si="34"/>
        <v>0</v>
      </c>
      <c r="AB147" s="32">
        <f>IF(AND(D147&lt;&gt;"",I147="",I148="",I149="",I150=""),1,0)</f>
        <v>0</v>
      </c>
      <c r="AC147" s="32">
        <f t="shared" si="35"/>
        <v>0</v>
      </c>
      <c r="AD147" s="32">
        <f t="shared" si="36"/>
        <v>0</v>
      </c>
      <c r="AE147" s="30">
        <f t="shared" si="37"/>
        <v>0</v>
      </c>
      <c r="AJ147" s="43">
        <f t="shared" si="38"/>
      </c>
    </row>
    <row r="148" spans="1:36" ht="17.25" customHeight="1">
      <c r="A148" s="68" t="s">
        <v>49</v>
      </c>
      <c r="B148" s="20"/>
      <c r="C148" s="45">
        <f>IF(C147="","",C147)</f>
      </c>
      <c r="D148" s="45">
        <f>IF(D147="","",D147)</f>
      </c>
      <c r="E148" s="73" t="s">
        <v>56</v>
      </c>
      <c r="F148" s="19" t="s">
        <v>24</v>
      </c>
      <c r="G148" s="48">
        <f>IF(G147="","",G147)</f>
      </c>
      <c r="H148" s="19" t="s">
        <v>9</v>
      </c>
      <c r="I148" s="21"/>
      <c r="J148" s="21"/>
      <c r="K148" s="69" t="s">
        <v>19</v>
      </c>
      <c r="L148" s="26"/>
      <c r="N148" s="42">
        <f t="shared" si="26"/>
        <v>0</v>
      </c>
      <c r="O148" s="42">
        <f t="shared" si="27"/>
        <v>0</v>
      </c>
      <c r="Q148" s="31">
        <f t="shared" si="28"/>
        <v>0</v>
      </c>
      <c r="R148" s="31">
        <f t="shared" si="29"/>
        <v>1</v>
      </c>
      <c r="S148" s="35">
        <f t="shared" si="30"/>
        <v>0</v>
      </c>
      <c r="T148" s="31" t="b">
        <f t="shared" si="31"/>
        <v>1</v>
      </c>
      <c r="U148" s="41"/>
      <c r="V148" s="41">
        <f t="shared" si="32"/>
        <v>0</v>
      </c>
      <c r="W148" s="41">
        <f t="shared" si="33"/>
        <v>0</v>
      </c>
      <c r="AA148" s="32">
        <f t="shared" si="34"/>
        <v>0</v>
      </c>
      <c r="AB148" s="32">
        <f>IF(AND(D147&lt;&gt;"",I147="",I148="",I149="",I150=""),1,0)</f>
        <v>0</v>
      </c>
      <c r="AC148" s="32">
        <f t="shared" si="35"/>
        <v>0</v>
      </c>
      <c r="AD148" s="32">
        <f t="shared" si="36"/>
        <v>0</v>
      </c>
      <c r="AE148" s="30">
        <f t="shared" si="37"/>
        <v>0</v>
      </c>
      <c r="AJ148" s="43">
        <f t="shared" si="38"/>
      </c>
    </row>
    <row r="149" spans="1:36" ht="17.25" customHeight="1">
      <c r="A149" s="68" t="s">
        <v>49</v>
      </c>
      <c r="B149" s="20"/>
      <c r="C149" s="45">
        <f>IF(C147="","",C147)</f>
      </c>
      <c r="D149" s="45">
        <f>IF(D147="","",D147)</f>
      </c>
      <c r="E149" s="73" t="s">
        <v>56</v>
      </c>
      <c r="F149" s="19" t="s">
        <v>24</v>
      </c>
      <c r="G149" s="48">
        <f>IF(G147="","",G147)</f>
      </c>
      <c r="H149" s="19" t="s">
        <v>9</v>
      </c>
      <c r="I149" s="21"/>
      <c r="J149" s="21"/>
      <c r="K149" s="69" t="s">
        <v>20</v>
      </c>
      <c r="L149" s="26"/>
      <c r="N149" s="42">
        <f t="shared" si="26"/>
        <v>0</v>
      </c>
      <c r="O149" s="42">
        <f t="shared" si="27"/>
        <v>0</v>
      </c>
      <c r="Q149" s="31">
        <f t="shared" si="28"/>
        <v>0</v>
      </c>
      <c r="R149" s="31">
        <f t="shared" si="29"/>
        <v>1</v>
      </c>
      <c r="S149" s="35">
        <f t="shared" si="30"/>
        <v>0</v>
      </c>
      <c r="T149" s="31" t="b">
        <f t="shared" si="31"/>
        <v>1</v>
      </c>
      <c r="U149" s="41"/>
      <c r="V149" s="41">
        <f t="shared" si="32"/>
        <v>0</v>
      </c>
      <c r="W149" s="41">
        <f t="shared" si="33"/>
        <v>0</v>
      </c>
      <c r="AA149" s="32">
        <f t="shared" si="34"/>
        <v>0</v>
      </c>
      <c r="AB149" s="32">
        <f>IF(AND(D147&lt;&gt;"",I147="",I148="",I149="",I150=""),1,0)</f>
        <v>0</v>
      </c>
      <c r="AC149" s="32">
        <f t="shared" si="35"/>
        <v>0</v>
      </c>
      <c r="AD149" s="32">
        <f t="shared" si="36"/>
        <v>0</v>
      </c>
      <c r="AE149" s="30">
        <f t="shared" si="37"/>
        <v>0</v>
      </c>
      <c r="AJ149" s="43">
        <f t="shared" si="38"/>
      </c>
    </row>
    <row r="150" spans="1:36" ht="17.25" customHeight="1">
      <c r="A150" s="70" t="s">
        <v>49</v>
      </c>
      <c r="B150" s="23"/>
      <c r="C150" s="46">
        <f>IF(C147="","",C147)</f>
      </c>
      <c r="D150" s="46">
        <f>IF(D147="","",D147)</f>
      </c>
      <c r="E150" s="74" t="s">
        <v>56</v>
      </c>
      <c r="F150" s="22" t="s">
        <v>24</v>
      </c>
      <c r="G150" s="49">
        <f>IF(G147="","",G147)</f>
      </c>
      <c r="H150" s="22" t="s">
        <v>9</v>
      </c>
      <c r="I150" s="24"/>
      <c r="J150" s="24"/>
      <c r="K150" s="71" t="s">
        <v>21</v>
      </c>
      <c r="L150" s="27"/>
      <c r="N150" s="42">
        <f t="shared" si="26"/>
        <v>0</v>
      </c>
      <c r="O150" s="42">
        <f t="shared" si="27"/>
        <v>0</v>
      </c>
      <c r="Q150" s="31">
        <f t="shared" si="28"/>
        <v>0</v>
      </c>
      <c r="R150" s="31">
        <f t="shared" si="29"/>
        <v>1</v>
      </c>
      <c r="S150" s="35">
        <f t="shared" si="30"/>
        <v>0</v>
      </c>
      <c r="T150" s="31" t="b">
        <f t="shared" si="31"/>
        <v>1</v>
      </c>
      <c r="U150" s="41"/>
      <c r="V150" s="41">
        <f t="shared" si="32"/>
        <v>0</v>
      </c>
      <c r="W150" s="41">
        <f t="shared" si="33"/>
        <v>0</v>
      </c>
      <c r="AA150" s="32">
        <f t="shared" si="34"/>
        <v>0</v>
      </c>
      <c r="AB150" s="32">
        <f>IF(AND(D147&lt;&gt;"",I147="",I148="",I149="",I150=""),1,0)</f>
        <v>0</v>
      </c>
      <c r="AC150" s="32">
        <f t="shared" si="35"/>
        <v>0</v>
      </c>
      <c r="AD150" s="32">
        <f t="shared" si="36"/>
        <v>0</v>
      </c>
      <c r="AE150" s="30">
        <f t="shared" si="37"/>
        <v>0</v>
      </c>
      <c r="AJ150" s="43">
        <f t="shared" si="38"/>
      </c>
    </row>
    <row r="151" spans="1:36" ht="17.25" customHeight="1">
      <c r="A151" s="66" t="s">
        <v>49</v>
      </c>
      <c r="B151" s="16"/>
      <c r="C151" s="44"/>
      <c r="D151" s="44"/>
      <c r="E151" s="72" t="s">
        <v>56</v>
      </c>
      <c r="F151" s="17" t="s">
        <v>24</v>
      </c>
      <c r="G151" s="47"/>
      <c r="H151" s="17" t="s">
        <v>9</v>
      </c>
      <c r="I151" s="18"/>
      <c r="J151" s="18"/>
      <c r="K151" s="67" t="s">
        <v>18</v>
      </c>
      <c r="L151" s="25"/>
      <c r="N151" s="42">
        <f t="shared" si="26"/>
        <v>0</v>
      </c>
      <c r="O151" s="42">
        <f t="shared" si="27"/>
        <v>0</v>
      </c>
      <c r="Q151" s="31">
        <f t="shared" si="28"/>
        <v>0</v>
      </c>
      <c r="R151" s="31">
        <f t="shared" si="29"/>
        <v>1</v>
      </c>
      <c r="S151" s="35">
        <f t="shared" si="30"/>
        <v>0</v>
      </c>
      <c r="T151" s="31" t="b">
        <f t="shared" si="31"/>
        <v>1</v>
      </c>
      <c r="U151" s="41" t="str">
        <f>IF(ISERR(G151-G151),"1",IF(G151-G151=0,"0","1"))</f>
        <v>0</v>
      </c>
      <c r="V151" s="41">
        <f t="shared" si="32"/>
        <v>0</v>
      </c>
      <c r="W151" s="41">
        <f t="shared" si="33"/>
        <v>0</v>
      </c>
      <c r="AA151" s="32">
        <f t="shared" si="34"/>
        <v>0</v>
      </c>
      <c r="AB151" s="32">
        <f>IF(AND(D151&lt;&gt;"",I151="",I152="",I153="",I154=""),1,0)</f>
        <v>0</v>
      </c>
      <c r="AC151" s="32">
        <f t="shared" si="35"/>
        <v>0</v>
      </c>
      <c r="AD151" s="32">
        <f t="shared" si="36"/>
        <v>0</v>
      </c>
      <c r="AE151" s="30">
        <f t="shared" si="37"/>
        <v>0</v>
      </c>
      <c r="AJ151" s="43">
        <f t="shared" si="38"/>
      </c>
    </row>
    <row r="152" spans="1:36" ht="17.25" customHeight="1">
      <c r="A152" s="68" t="s">
        <v>49</v>
      </c>
      <c r="B152" s="20"/>
      <c r="C152" s="45">
        <f>IF(C151="","",C151)</f>
      </c>
      <c r="D152" s="45">
        <f>IF(D151="","",D151)</f>
      </c>
      <c r="E152" s="73" t="s">
        <v>56</v>
      </c>
      <c r="F152" s="19" t="s">
        <v>24</v>
      </c>
      <c r="G152" s="48">
        <f>IF(G151="","",G151)</f>
      </c>
      <c r="H152" s="19" t="s">
        <v>9</v>
      </c>
      <c r="I152" s="21"/>
      <c r="J152" s="21"/>
      <c r="K152" s="69" t="s">
        <v>19</v>
      </c>
      <c r="L152" s="26"/>
      <c r="N152" s="42">
        <f t="shared" si="26"/>
        <v>0</v>
      </c>
      <c r="O152" s="42">
        <f t="shared" si="27"/>
        <v>0</v>
      </c>
      <c r="Q152" s="31">
        <f t="shared" si="28"/>
        <v>0</v>
      </c>
      <c r="R152" s="31">
        <f t="shared" si="29"/>
        <v>1</v>
      </c>
      <c r="S152" s="35">
        <f t="shared" si="30"/>
        <v>0</v>
      </c>
      <c r="T152" s="31" t="b">
        <f t="shared" si="31"/>
        <v>1</v>
      </c>
      <c r="U152" s="41"/>
      <c r="V152" s="41">
        <f t="shared" si="32"/>
        <v>0</v>
      </c>
      <c r="W152" s="41">
        <f t="shared" si="33"/>
        <v>0</v>
      </c>
      <c r="AA152" s="32">
        <f t="shared" si="34"/>
        <v>0</v>
      </c>
      <c r="AB152" s="32">
        <f>IF(AND(D151&lt;&gt;"",I151="",I152="",I153="",I154=""),1,0)</f>
        <v>0</v>
      </c>
      <c r="AC152" s="32">
        <f t="shared" si="35"/>
        <v>0</v>
      </c>
      <c r="AD152" s="32">
        <f t="shared" si="36"/>
        <v>0</v>
      </c>
      <c r="AE152" s="30">
        <f t="shared" si="37"/>
        <v>0</v>
      </c>
      <c r="AJ152" s="43">
        <f t="shared" si="38"/>
      </c>
    </row>
    <row r="153" spans="1:36" ht="17.25" customHeight="1">
      <c r="A153" s="68" t="s">
        <v>49</v>
      </c>
      <c r="B153" s="20"/>
      <c r="C153" s="45">
        <f>IF(C151="","",C151)</f>
      </c>
      <c r="D153" s="45">
        <f>IF(D151="","",D151)</f>
      </c>
      <c r="E153" s="73" t="s">
        <v>56</v>
      </c>
      <c r="F153" s="19" t="s">
        <v>24</v>
      </c>
      <c r="G153" s="48">
        <f>IF(G151="","",G151)</f>
      </c>
      <c r="H153" s="19" t="s">
        <v>9</v>
      </c>
      <c r="I153" s="21"/>
      <c r="J153" s="21"/>
      <c r="K153" s="69" t="s">
        <v>20</v>
      </c>
      <c r="L153" s="26"/>
      <c r="N153" s="42">
        <f t="shared" si="26"/>
        <v>0</v>
      </c>
      <c r="O153" s="42">
        <f t="shared" si="27"/>
        <v>0</v>
      </c>
      <c r="Q153" s="31">
        <f t="shared" si="28"/>
        <v>0</v>
      </c>
      <c r="R153" s="31">
        <f t="shared" si="29"/>
        <v>1</v>
      </c>
      <c r="S153" s="35">
        <f t="shared" si="30"/>
        <v>0</v>
      </c>
      <c r="T153" s="31" t="b">
        <f t="shared" si="31"/>
        <v>1</v>
      </c>
      <c r="U153" s="41"/>
      <c r="V153" s="41">
        <f t="shared" si="32"/>
        <v>0</v>
      </c>
      <c r="W153" s="41">
        <f t="shared" si="33"/>
        <v>0</v>
      </c>
      <c r="AA153" s="32">
        <f t="shared" si="34"/>
        <v>0</v>
      </c>
      <c r="AB153" s="32">
        <f>IF(AND(D151&lt;&gt;"",I151="",I152="",I153="",I154=""),1,0)</f>
        <v>0</v>
      </c>
      <c r="AC153" s="32">
        <f t="shared" si="35"/>
        <v>0</v>
      </c>
      <c r="AD153" s="32">
        <f t="shared" si="36"/>
        <v>0</v>
      </c>
      <c r="AE153" s="30">
        <f t="shared" si="37"/>
        <v>0</v>
      </c>
      <c r="AJ153" s="43">
        <f t="shared" si="38"/>
      </c>
    </row>
    <row r="154" spans="1:36" ht="17.25" customHeight="1">
      <c r="A154" s="70" t="s">
        <v>49</v>
      </c>
      <c r="B154" s="23"/>
      <c r="C154" s="46">
        <f>IF(C151="","",C151)</f>
      </c>
      <c r="D154" s="46">
        <f>IF(D151="","",D151)</f>
      </c>
      <c r="E154" s="74" t="s">
        <v>56</v>
      </c>
      <c r="F154" s="22" t="s">
        <v>24</v>
      </c>
      <c r="G154" s="49">
        <f>IF(G151="","",G151)</f>
      </c>
      <c r="H154" s="22" t="s">
        <v>9</v>
      </c>
      <c r="I154" s="24"/>
      <c r="J154" s="24"/>
      <c r="K154" s="71" t="s">
        <v>21</v>
      </c>
      <c r="L154" s="27"/>
      <c r="N154" s="42">
        <f t="shared" si="26"/>
        <v>0</v>
      </c>
      <c r="O154" s="42">
        <f t="shared" si="27"/>
        <v>0</v>
      </c>
      <c r="Q154" s="31">
        <f t="shared" si="28"/>
        <v>0</v>
      </c>
      <c r="R154" s="31">
        <f t="shared" si="29"/>
        <v>1</v>
      </c>
      <c r="S154" s="35">
        <f t="shared" si="30"/>
        <v>0</v>
      </c>
      <c r="T154" s="31" t="b">
        <f t="shared" si="31"/>
        <v>1</v>
      </c>
      <c r="U154" s="41"/>
      <c r="V154" s="41">
        <f t="shared" si="32"/>
        <v>0</v>
      </c>
      <c r="W154" s="41">
        <f t="shared" si="33"/>
        <v>0</v>
      </c>
      <c r="AA154" s="32">
        <f t="shared" si="34"/>
        <v>0</v>
      </c>
      <c r="AB154" s="32">
        <f>IF(AND(D151&lt;&gt;"",I151="",I152="",I153="",I154=""),1,0)</f>
        <v>0</v>
      </c>
      <c r="AC154" s="32">
        <f t="shared" si="35"/>
        <v>0</v>
      </c>
      <c r="AD154" s="32">
        <f t="shared" si="36"/>
        <v>0</v>
      </c>
      <c r="AE154" s="30">
        <f t="shared" si="37"/>
        <v>0</v>
      </c>
      <c r="AJ154" s="43">
        <f t="shared" si="38"/>
      </c>
    </row>
    <row r="155" spans="1:36" ht="17.25" customHeight="1">
      <c r="A155" s="66" t="s">
        <v>49</v>
      </c>
      <c r="B155" s="16"/>
      <c r="C155" s="44"/>
      <c r="D155" s="44"/>
      <c r="E155" s="72" t="s">
        <v>56</v>
      </c>
      <c r="F155" s="17" t="s">
        <v>24</v>
      </c>
      <c r="G155" s="47"/>
      <c r="H155" s="17" t="s">
        <v>9</v>
      </c>
      <c r="I155" s="18"/>
      <c r="J155" s="18"/>
      <c r="K155" s="67" t="s">
        <v>18</v>
      </c>
      <c r="L155" s="25"/>
      <c r="N155" s="42">
        <f t="shared" si="26"/>
        <v>0</v>
      </c>
      <c r="O155" s="42">
        <f t="shared" si="27"/>
        <v>0</v>
      </c>
      <c r="Q155" s="31">
        <f t="shared" si="28"/>
        <v>0</v>
      </c>
      <c r="R155" s="31">
        <f t="shared" si="29"/>
        <v>1</v>
      </c>
      <c r="S155" s="35">
        <f t="shared" si="30"/>
        <v>0</v>
      </c>
      <c r="T155" s="31" t="b">
        <f t="shared" si="31"/>
        <v>1</v>
      </c>
      <c r="U155" s="41" t="str">
        <f>IF(ISERR(G155-G155),"1",IF(G155-G155=0,"0","1"))</f>
        <v>0</v>
      </c>
      <c r="V155" s="41">
        <f t="shared" si="32"/>
        <v>0</v>
      </c>
      <c r="W155" s="41">
        <f t="shared" si="33"/>
        <v>0</v>
      </c>
      <c r="AA155" s="32">
        <f t="shared" si="34"/>
        <v>0</v>
      </c>
      <c r="AB155" s="32">
        <f>IF(AND(D155&lt;&gt;"",I155="",I156="",I157="",I158=""),1,0)</f>
        <v>0</v>
      </c>
      <c r="AC155" s="32">
        <f t="shared" si="35"/>
        <v>0</v>
      </c>
      <c r="AD155" s="32">
        <f t="shared" si="36"/>
        <v>0</v>
      </c>
      <c r="AE155" s="30">
        <f t="shared" si="37"/>
        <v>0</v>
      </c>
      <c r="AJ155" s="43">
        <f t="shared" si="38"/>
      </c>
    </row>
    <row r="156" spans="1:36" ht="17.25" customHeight="1">
      <c r="A156" s="68" t="s">
        <v>49</v>
      </c>
      <c r="B156" s="20"/>
      <c r="C156" s="45">
        <f>IF(C155="","",C155)</f>
      </c>
      <c r="D156" s="45">
        <f>IF(D155="","",D155)</f>
      </c>
      <c r="E156" s="73" t="s">
        <v>56</v>
      </c>
      <c r="F156" s="19" t="s">
        <v>24</v>
      </c>
      <c r="G156" s="48">
        <f>IF(G155="","",G155)</f>
      </c>
      <c r="H156" s="19" t="s">
        <v>9</v>
      </c>
      <c r="I156" s="21"/>
      <c r="J156" s="21"/>
      <c r="K156" s="69" t="s">
        <v>19</v>
      </c>
      <c r="L156" s="26"/>
      <c r="N156" s="42">
        <f t="shared" si="26"/>
        <v>0</v>
      </c>
      <c r="O156" s="42">
        <f t="shared" si="27"/>
        <v>0</v>
      </c>
      <c r="Q156" s="31">
        <f t="shared" si="28"/>
        <v>0</v>
      </c>
      <c r="R156" s="31">
        <f t="shared" si="29"/>
        <v>1</v>
      </c>
      <c r="S156" s="35">
        <f t="shared" si="30"/>
        <v>0</v>
      </c>
      <c r="T156" s="31" t="b">
        <f t="shared" si="31"/>
        <v>1</v>
      </c>
      <c r="U156" s="41"/>
      <c r="V156" s="41">
        <f t="shared" si="32"/>
        <v>0</v>
      </c>
      <c r="W156" s="41">
        <f t="shared" si="33"/>
        <v>0</v>
      </c>
      <c r="AA156" s="32">
        <f t="shared" si="34"/>
        <v>0</v>
      </c>
      <c r="AB156" s="32">
        <f>IF(AND(D155&lt;&gt;"",I155="",I156="",I157="",I158=""),1,0)</f>
        <v>0</v>
      </c>
      <c r="AC156" s="32">
        <f t="shared" si="35"/>
        <v>0</v>
      </c>
      <c r="AD156" s="32">
        <f t="shared" si="36"/>
        <v>0</v>
      </c>
      <c r="AE156" s="30">
        <f t="shared" si="37"/>
        <v>0</v>
      </c>
      <c r="AJ156" s="43">
        <f t="shared" si="38"/>
      </c>
    </row>
    <row r="157" spans="1:36" ht="17.25" customHeight="1">
      <c r="A157" s="68" t="s">
        <v>49</v>
      </c>
      <c r="B157" s="20"/>
      <c r="C157" s="45">
        <f>IF(C155="","",C155)</f>
      </c>
      <c r="D157" s="45">
        <f>IF(D155="","",D155)</f>
      </c>
      <c r="E157" s="73" t="s">
        <v>56</v>
      </c>
      <c r="F157" s="19" t="s">
        <v>24</v>
      </c>
      <c r="G157" s="48">
        <f>IF(G155="","",G155)</f>
      </c>
      <c r="H157" s="19" t="s">
        <v>9</v>
      </c>
      <c r="I157" s="21"/>
      <c r="J157" s="21"/>
      <c r="K157" s="69" t="s">
        <v>20</v>
      </c>
      <c r="L157" s="26"/>
      <c r="N157" s="42">
        <f t="shared" si="26"/>
        <v>0</v>
      </c>
      <c r="O157" s="42">
        <f t="shared" si="27"/>
        <v>0</v>
      </c>
      <c r="Q157" s="31">
        <f t="shared" si="28"/>
        <v>0</v>
      </c>
      <c r="R157" s="31">
        <f t="shared" si="29"/>
        <v>1</v>
      </c>
      <c r="S157" s="35">
        <f t="shared" si="30"/>
        <v>0</v>
      </c>
      <c r="T157" s="31" t="b">
        <f t="shared" si="31"/>
        <v>1</v>
      </c>
      <c r="U157" s="41"/>
      <c r="V157" s="41">
        <f t="shared" si="32"/>
        <v>0</v>
      </c>
      <c r="W157" s="41">
        <f t="shared" si="33"/>
        <v>0</v>
      </c>
      <c r="AA157" s="32">
        <f t="shared" si="34"/>
        <v>0</v>
      </c>
      <c r="AB157" s="32">
        <f>IF(AND(D155&lt;&gt;"",I155="",I156="",I157="",I158=""),1,0)</f>
        <v>0</v>
      </c>
      <c r="AC157" s="32">
        <f t="shared" si="35"/>
        <v>0</v>
      </c>
      <c r="AD157" s="32">
        <f t="shared" si="36"/>
        <v>0</v>
      </c>
      <c r="AE157" s="30">
        <f t="shared" si="37"/>
        <v>0</v>
      </c>
      <c r="AJ157" s="43">
        <f t="shared" si="38"/>
      </c>
    </row>
    <row r="158" spans="1:36" ht="17.25" customHeight="1">
      <c r="A158" s="70" t="s">
        <v>49</v>
      </c>
      <c r="B158" s="23"/>
      <c r="C158" s="46">
        <f>IF(C155="","",C155)</f>
      </c>
      <c r="D158" s="46">
        <f>IF(D155="","",D155)</f>
      </c>
      <c r="E158" s="74" t="s">
        <v>56</v>
      </c>
      <c r="F158" s="22" t="s">
        <v>24</v>
      </c>
      <c r="G158" s="49">
        <f>IF(G155="","",G155)</f>
      </c>
      <c r="H158" s="22" t="s">
        <v>9</v>
      </c>
      <c r="I158" s="24"/>
      <c r="J158" s="24"/>
      <c r="K158" s="71" t="s">
        <v>21</v>
      </c>
      <c r="L158" s="27"/>
      <c r="N158" s="42">
        <f t="shared" si="26"/>
        <v>0</v>
      </c>
      <c r="O158" s="42">
        <f t="shared" si="27"/>
        <v>0</v>
      </c>
      <c r="Q158" s="31">
        <f t="shared" si="28"/>
        <v>0</v>
      </c>
      <c r="R158" s="31">
        <f t="shared" si="29"/>
        <v>1</v>
      </c>
      <c r="S158" s="35">
        <f t="shared" si="30"/>
        <v>0</v>
      </c>
      <c r="T158" s="31" t="b">
        <f t="shared" si="31"/>
        <v>1</v>
      </c>
      <c r="U158" s="41"/>
      <c r="V158" s="41">
        <f t="shared" si="32"/>
        <v>0</v>
      </c>
      <c r="W158" s="41">
        <f t="shared" si="33"/>
        <v>0</v>
      </c>
      <c r="AA158" s="32">
        <f t="shared" si="34"/>
        <v>0</v>
      </c>
      <c r="AB158" s="32">
        <f>IF(AND(D155&lt;&gt;"",I155="",I156="",I157="",I158=""),1,0)</f>
        <v>0</v>
      </c>
      <c r="AC158" s="32">
        <f t="shared" si="35"/>
        <v>0</v>
      </c>
      <c r="AD158" s="32">
        <f t="shared" si="36"/>
        <v>0</v>
      </c>
      <c r="AE158" s="30">
        <f t="shared" si="37"/>
        <v>0</v>
      </c>
      <c r="AJ158" s="43">
        <f t="shared" si="38"/>
      </c>
    </row>
    <row r="159" spans="1:36" ht="17.25" customHeight="1">
      <c r="A159" s="66" t="s">
        <v>49</v>
      </c>
      <c r="B159" s="16"/>
      <c r="C159" s="44"/>
      <c r="D159" s="44"/>
      <c r="E159" s="72" t="s">
        <v>56</v>
      </c>
      <c r="F159" s="17" t="s">
        <v>24</v>
      </c>
      <c r="G159" s="47"/>
      <c r="H159" s="17" t="s">
        <v>9</v>
      </c>
      <c r="I159" s="18"/>
      <c r="J159" s="18"/>
      <c r="K159" s="67" t="s">
        <v>18</v>
      </c>
      <c r="L159" s="25"/>
      <c r="N159" s="42">
        <f aca="true" t="shared" si="39" ref="N159:N222">IF(T159=TRUE,0,IF(S159&lt;0,"NSRPU",0))</f>
        <v>0</v>
      </c>
      <c r="O159" s="42">
        <f aca="true" t="shared" si="40" ref="O159:O222">IF(T159=TRUE,0,IF((S159/G159)&gt;0.7,"SRPU &gt;70%",0))</f>
        <v>0</v>
      </c>
      <c r="Q159" s="31">
        <f aca="true" t="shared" si="41" ref="Q159:Q222">IF(I159="",0,IF(AND(I159&lt;&gt;"",G159=""),1,0))</f>
        <v>0</v>
      </c>
      <c r="R159" s="31">
        <f aca="true" t="shared" si="42" ref="R159:R222">IF(D159="",1,0)</f>
        <v>1</v>
      </c>
      <c r="S159" s="35">
        <f aca="true" t="shared" si="43" ref="S159:S222">IF(OR(ISTEXT(G159),ISTEXT(I159))=TRUE,0,G159-I159)</f>
        <v>0</v>
      </c>
      <c r="T159" s="31" t="b">
        <f aca="true" t="shared" si="44" ref="T159:T222">OR(ISTEXT(G159),ISTEXT(I159),ISBLANK(G159),ISBLANK(I159))</f>
        <v>1</v>
      </c>
      <c r="U159" s="41" t="str">
        <f>IF(ISERR(G159-G159),"1",IF(G159-G159=0,"0","1"))</f>
        <v>0</v>
      </c>
      <c r="V159" s="41">
        <f aca="true" t="shared" si="45" ref="V159:V222">IF(AND(D159&lt;&gt;"",G159=0),1,0)</f>
        <v>0</v>
      </c>
      <c r="W159" s="41">
        <f aca="true" t="shared" si="46" ref="W159:W222">U159+V159</f>
        <v>0</v>
      </c>
      <c r="AA159" s="32">
        <f aca="true" t="shared" si="47" ref="AA159:AA222">IF(AND(D159&lt;&gt;"",I159=0),1,0)</f>
        <v>0</v>
      </c>
      <c r="AB159" s="32">
        <f>IF(AND(D159&lt;&gt;"",I159="",I160="",I161="",I162=""),1,0)</f>
        <v>0</v>
      </c>
      <c r="AC159" s="32">
        <f aca="true" t="shared" si="48" ref="AC159:AC222">IF(AND(D159&lt;&gt;"",B159=""),1,0)</f>
        <v>0</v>
      </c>
      <c r="AD159" s="32">
        <f aca="true" t="shared" si="49" ref="AD159:AD222">AA159+AB159</f>
        <v>0</v>
      </c>
      <c r="AE159" s="30">
        <f aca="true" t="shared" si="50" ref="AE159:AE222">IF(AND(D159="",OR(G159&lt;&gt;"",I159&lt;&gt;"")),1,0)</f>
        <v>0</v>
      </c>
      <c r="AJ159" s="43">
        <f t="shared" si="38"/>
      </c>
    </row>
    <row r="160" spans="1:36" ht="17.25" customHeight="1">
      <c r="A160" s="68" t="s">
        <v>49</v>
      </c>
      <c r="B160" s="20"/>
      <c r="C160" s="45">
        <f>IF(C159="","",C159)</f>
      </c>
      <c r="D160" s="45">
        <f>IF(D159="","",D159)</f>
      </c>
      <c r="E160" s="73" t="s">
        <v>56</v>
      </c>
      <c r="F160" s="19" t="s">
        <v>24</v>
      </c>
      <c r="G160" s="48">
        <f>IF(G159="","",G159)</f>
      </c>
      <c r="H160" s="19" t="s">
        <v>9</v>
      </c>
      <c r="I160" s="21"/>
      <c r="J160" s="21"/>
      <c r="K160" s="69" t="s">
        <v>19</v>
      </c>
      <c r="L160" s="26"/>
      <c r="N160" s="42">
        <f t="shared" si="39"/>
        <v>0</v>
      </c>
      <c r="O160" s="42">
        <f t="shared" si="40"/>
        <v>0</v>
      </c>
      <c r="Q160" s="31">
        <f t="shared" si="41"/>
        <v>0</v>
      </c>
      <c r="R160" s="31">
        <f t="shared" si="42"/>
        <v>1</v>
      </c>
      <c r="S160" s="35">
        <f t="shared" si="43"/>
        <v>0</v>
      </c>
      <c r="T160" s="31" t="b">
        <f t="shared" si="44"/>
        <v>1</v>
      </c>
      <c r="U160" s="41"/>
      <c r="V160" s="41">
        <f t="shared" si="45"/>
        <v>0</v>
      </c>
      <c r="W160" s="41">
        <f t="shared" si="46"/>
        <v>0</v>
      </c>
      <c r="AA160" s="32">
        <f t="shared" si="47"/>
        <v>0</v>
      </c>
      <c r="AB160" s="32">
        <f>IF(AND(D159&lt;&gt;"",I159="",I160="",I161="",I162=""),1,0)</f>
        <v>0</v>
      </c>
      <c r="AC160" s="32">
        <f t="shared" si="48"/>
        <v>0</v>
      </c>
      <c r="AD160" s="32">
        <f t="shared" si="49"/>
        <v>0</v>
      </c>
      <c r="AE160" s="30">
        <f t="shared" si="50"/>
        <v>0</v>
      </c>
      <c r="AJ160" s="43">
        <f t="shared" si="38"/>
      </c>
    </row>
    <row r="161" spans="1:36" ht="17.25" customHeight="1">
      <c r="A161" s="68" t="s">
        <v>49</v>
      </c>
      <c r="B161" s="20"/>
      <c r="C161" s="45">
        <f>IF(C159="","",C159)</f>
      </c>
      <c r="D161" s="45">
        <f>IF(D159="","",D159)</f>
      </c>
      <c r="E161" s="73" t="s">
        <v>56</v>
      </c>
      <c r="F161" s="19" t="s">
        <v>24</v>
      </c>
      <c r="G161" s="48">
        <f>IF(G159="","",G159)</f>
      </c>
      <c r="H161" s="19" t="s">
        <v>9</v>
      </c>
      <c r="I161" s="21"/>
      <c r="J161" s="21"/>
      <c r="K161" s="69" t="s">
        <v>20</v>
      </c>
      <c r="L161" s="26"/>
      <c r="N161" s="42">
        <f t="shared" si="39"/>
        <v>0</v>
      </c>
      <c r="O161" s="42">
        <f t="shared" si="40"/>
        <v>0</v>
      </c>
      <c r="Q161" s="31">
        <f t="shared" si="41"/>
        <v>0</v>
      </c>
      <c r="R161" s="31">
        <f t="shared" si="42"/>
        <v>1</v>
      </c>
      <c r="S161" s="35">
        <f t="shared" si="43"/>
        <v>0</v>
      </c>
      <c r="T161" s="31" t="b">
        <f t="shared" si="44"/>
        <v>1</v>
      </c>
      <c r="U161" s="41"/>
      <c r="V161" s="41">
        <f t="shared" si="45"/>
        <v>0</v>
      </c>
      <c r="W161" s="41">
        <f t="shared" si="46"/>
        <v>0</v>
      </c>
      <c r="AA161" s="32">
        <f t="shared" si="47"/>
        <v>0</v>
      </c>
      <c r="AB161" s="32">
        <f>IF(AND(D159&lt;&gt;"",I159="",I160="",I161="",I162=""),1,0)</f>
        <v>0</v>
      </c>
      <c r="AC161" s="32">
        <f t="shared" si="48"/>
        <v>0</v>
      </c>
      <c r="AD161" s="32">
        <f t="shared" si="49"/>
        <v>0</v>
      </c>
      <c r="AE161" s="30">
        <f t="shared" si="50"/>
        <v>0</v>
      </c>
      <c r="AJ161" s="43">
        <f t="shared" si="38"/>
      </c>
    </row>
    <row r="162" spans="1:36" ht="17.25" customHeight="1">
      <c r="A162" s="70" t="s">
        <v>49</v>
      </c>
      <c r="B162" s="23"/>
      <c r="C162" s="46">
        <f>IF(C159="","",C159)</f>
      </c>
      <c r="D162" s="46">
        <f>IF(D159="","",D159)</f>
      </c>
      <c r="E162" s="74" t="s">
        <v>56</v>
      </c>
      <c r="F162" s="22" t="s">
        <v>24</v>
      </c>
      <c r="G162" s="49">
        <f>IF(G159="","",G159)</f>
      </c>
      <c r="H162" s="22" t="s">
        <v>9</v>
      </c>
      <c r="I162" s="24"/>
      <c r="J162" s="24"/>
      <c r="K162" s="71" t="s">
        <v>21</v>
      </c>
      <c r="L162" s="27"/>
      <c r="N162" s="42">
        <f t="shared" si="39"/>
        <v>0</v>
      </c>
      <c r="O162" s="42">
        <f t="shared" si="40"/>
        <v>0</v>
      </c>
      <c r="Q162" s="31">
        <f t="shared" si="41"/>
        <v>0</v>
      </c>
      <c r="R162" s="31">
        <f t="shared" si="42"/>
        <v>1</v>
      </c>
      <c r="S162" s="35">
        <f t="shared" si="43"/>
        <v>0</v>
      </c>
      <c r="T162" s="31" t="b">
        <f t="shared" si="44"/>
        <v>1</v>
      </c>
      <c r="U162" s="41"/>
      <c r="V162" s="41">
        <f t="shared" si="45"/>
        <v>0</v>
      </c>
      <c r="W162" s="41">
        <f t="shared" si="46"/>
        <v>0</v>
      </c>
      <c r="AA162" s="32">
        <f t="shared" si="47"/>
        <v>0</v>
      </c>
      <c r="AB162" s="32">
        <f>IF(AND(D159&lt;&gt;"",I159="",I160="",I161="",I162=""),1,0)</f>
        <v>0</v>
      </c>
      <c r="AC162" s="32">
        <f t="shared" si="48"/>
        <v>0</v>
      </c>
      <c r="AD162" s="32">
        <f t="shared" si="49"/>
        <v>0</v>
      </c>
      <c r="AE162" s="30">
        <f t="shared" si="50"/>
        <v>0</v>
      </c>
      <c r="AJ162" s="43">
        <f t="shared" si="38"/>
      </c>
    </row>
    <row r="163" spans="1:36" ht="17.25" customHeight="1">
      <c r="A163" s="66" t="s">
        <v>49</v>
      </c>
      <c r="B163" s="16"/>
      <c r="C163" s="44"/>
      <c r="D163" s="44"/>
      <c r="E163" s="72" t="s">
        <v>56</v>
      </c>
      <c r="F163" s="17" t="s">
        <v>24</v>
      </c>
      <c r="G163" s="47"/>
      <c r="H163" s="17" t="s">
        <v>9</v>
      </c>
      <c r="I163" s="18"/>
      <c r="J163" s="18"/>
      <c r="K163" s="67" t="s">
        <v>18</v>
      </c>
      <c r="L163" s="25"/>
      <c r="N163" s="42">
        <f t="shared" si="39"/>
        <v>0</v>
      </c>
      <c r="O163" s="42">
        <f t="shared" si="40"/>
        <v>0</v>
      </c>
      <c r="Q163" s="31">
        <f t="shared" si="41"/>
        <v>0</v>
      </c>
      <c r="R163" s="31">
        <f t="shared" si="42"/>
        <v>1</v>
      </c>
      <c r="S163" s="35">
        <f t="shared" si="43"/>
        <v>0</v>
      </c>
      <c r="T163" s="31" t="b">
        <f t="shared" si="44"/>
        <v>1</v>
      </c>
      <c r="U163" s="41" t="str">
        <f>IF(ISERR(G163-G163),"1",IF(G163-G163=0,"0","1"))</f>
        <v>0</v>
      </c>
      <c r="V163" s="41">
        <f t="shared" si="45"/>
        <v>0</v>
      </c>
      <c r="W163" s="41">
        <f t="shared" si="46"/>
        <v>0</v>
      </c>
      <c r="AA163" s="32">
        <f t="shared" si="47"/>
        <v>0</v>
      </c>
      <c r="AB163" s="32">
        <f>IF(AND(D163&lt;&gt;"",I163="",I164="",I165="",I166=""),1,0)</f>
        <v>0</v>
      </c>
      <c r="AC163" s="32">
        <f t="shared" si="48"/>
        <v>0</v>
      </c>
      <c r="AD163" s="32">
        <f t="shared" si="49"/>
        <v>0</v>
      </c>
      <c r="AE163" s="30">
        <f t="shared" si="50"/>
        <v>0</v>
      </c>
      <c r="AJ163" s="43">
        <f t="shared" si="38"/>
      </c>
    </row>
    <row r="164" spans="1:36" ht="17.25" customHeight="1">
      <c r="A164" s="68" t="s">
        <v>49</v>
      </c>
      <c r="B164" s="20"/>
      <c r="C164" s="45">
        <f>IF(C163="","",C163)</f>
      </c>
      <c r="D164" s="45">
        <f>IF(D163="","",D163)</f>
      </c>
      <c r="E164" s="73" t="s">
        <v>56</v>
      </c>
      <c r="F164" s="19" t="s">
        <v>24</v>
      </c>
      <c r="G164" s="48">
        <f>IF(G163="","",G163)</f>
      </c>
      <c r="H164" s="19" t="s">
        <v>9</v>
      </c>
      <c r="I164" s="21"/>
      <c r="J164" s="21"/>
      <c r="K164" s="69" t="s">
        <v>19</v>
      </c>
      <c r="L164" s="26"/>
      <c r="N164" s="42">
        <f t="shared" si="39"/>
        <v>0</v>
      </c>
      <c r="O164" s="42">
        <f t="shared" si="40"/>
        <v>0</v>
      </c>
      <c r="Q164" s="31">
        <f t="shared" si="41"/>
        <v>0</v>
      </c>
      <c r="R164" s="31">
        <f t="shared" si="42"/>
        <v>1</v>
      </c>
      <c r="S164" s="35">
        <f t="shared" si="43"/>
        <v>0</v>
      </c>
      <c r="T164" s="31" t="b">
        <f t="shared" si="44"/>
        <v>1</v>
      </c>
      <c r="U164" s="41"/>
      <c r="V164" s="41">
        <f t="shared" si="45"/>
        <v>0</v>
      </c>
      <c r="W164" s="41">
        <f t="shared" si="46"/>
        <v>0</v>
      </c>
      <c r="AA164" s="32">
        <f t="shared" si="47"/>
        <v>0</v>
      </c>
      <c r="AB164" s="32">
        <f>IF(AND(D163&lt;&gt;"",I163="",I164="",I165="",I166=""),1,0)</f>
        <v>0</v>
      </c>
      <c r="AC164" s="32">
        <f t="shared" si="48"/>
        <v>0</v>
      </c>
      <c r="AD164" s="32">
        <f t="shared" si="49"/>
        <v>0</v>
      </c>
      <c r="AE164" s="30">
        <f t="shared" si="50"/>
        <v>0</v>
      </c>
      <c r="AJ164" s="43">
        <f t="shared" si="38"/>
      </c>
    </row>
    <row r="165" spans="1:36" ht="17.25" customHeight="1">
      <c r="A165" s="68" t="s">
        <v>49</v>
      </c>
      <c r="B165" s="20"/>
      <c r="C165" s="45">
        <f>IF(C163="","",C163)</f>
      </c>
      <c r="D165" s="45">
        <f>IF(D163="","",D163)</f>
      </c>
      <c r="E165" s="73" t="s">
        <v>56</v>
      </c>
      <c r="F165" s="19" t="s">
        <v>24</v>
      </c>
      <c r="G165" s="48">
        <f>IF(G163="","",G163)</f>
      </c>
      <c r="H165" s="19" t="s">
        <v>9</v>
      </c>
      <c r="I165" s="21"/>
      <c r="J165" s="21"/>
      <c r="K165" s="69" t="s">
        <v>20</v>
      </c>
      <c r="L165" s="26"/>
      <c r="N165" s="42">
        <f t="shared" si="39"/>
        <v>0</v>
      </c>
      <c r="O165" s="42">
        <f t="shared" si="40"/>
        <v>0</v>
      </c>
      <c r="Q165" s="31">
        <f t="shared" si="41"/>
        <v>0</v>
      </c>
      <c r="R165" s="31">
        <f t="shared" si="42"/>
        <v>1</v>
      </c>
      <c r="S165" s="35">
        <f t="shared" si="43"/>
        <v>0</v>
      </c>
      <c r="T165" s="31" t="b">
        <f t="shared" si="44"/>
        <v>1</v>
      </c>
      <c r="U165" s="41"/>
      <c r="V165" s="41">
        <f t="shared" si="45"/>
        <v>0</v>
      </c>
      <c r="W165" s="41">
        <f t="shared" si="46"/>
        <v>0</v>
      </c>
      <c r="AA165" s="32">
        <f t="shared" si="47"/>
        <v>0</v>
      </c>
      <c r="AB165" s="32">
        <f>IF(AND(D163&lt;&gt;"",I163="",I164="",I165="",I166=""),1,0)</f>
        <v>0</v>
      </c>
      <c r="AC165" s="32">
        <f t="shared" si="48"/>
        <v>0</v>
      </c>
      <c r="AD165" s="32">
        <f t="shared" si="49"/>
        <v>0</v>
      </c>
      <c r="AE165" s="30">
        <f t="shared" si="50"/>
        <v>0</v>
      </c>
      <c r="AJ165" s="43">
        <f t="shared" si="38"/>
      </c>
    </row>
    <row r="166" spans="1:36" ht="17.25" customHeight="1">
      <c r="A166" s="70" t="s">
        <v>49</v>
      </c>
      <c r="B166" s="23"/>
      <c r="C166" s="46">
        <f>IF(C163="","",C163)</f>
      </c>
      <c r="D166" s="46">
        <f>IF(D163="","",D163)</f>
      </c>
      <c r="E166" s="74" t="s">
        <v>56</v>
      </c>
      <c r="F166" s="22" t="s">
        <v>24</v>
      </c>
      <c r="G166" s="49">
        <f>IF(G163="","",G163)</f>
      </c>
      <c r="H166" s="22" t="s">
        <v>9</v>
      </c>
      <c r="I166" s="24"/>
      <c r="J166" s="24"/>
      <c r="K166" s="71" t="s">
        <v>21</v>
      </c>
      <c r="L166" s="27"/>
      <c r="N166" s="42">
        <f t="shared" si="39"/>
        <v>0</v>
      </c>
      <c r="O166" s="42">
        <f t="shared" si="40"/>
        <v>0</v>
      </c>
      <c r="Q166" s="31">
        <f t="shared" si="41"/>
        <v>0</v>
      </c>
      <c r="R166" s="31">
        <f t="shared" si="42"/>
        <v>1</v>
      </c>
      <c r="S166" s="35">
        <f t="shared" si="43"/>
        <v>0</v>
      </c>
      <c r="T166" s="31" t="b">
        <f t="shared" si="44"/>
        <v>1</v>
      </c>
      <c r="U166" s="41"/>
      <c r="V166" s="41">
        <f t="shared" si="45"/>
        <v>0</v>
      </c>
      <c r="W166" s="41">
        <f t="shared" si="46"/>
        <v>0</v>
      </c>
      <c r="AA166" s="32">
        <f t="shared" si="47"/>
        <v>0</v>
      </c>
      <c r="AB166" s="32">
        <f>IF(AND(D163&lt;&gt;"",I163="",I164="",I165="",I166=""),1,0)</f>
        <v>0</v>
      </c>
      <c r="AC166" s="32">
        <f t="shared" si="48"/>
        <v>0</v>
      </c>
      <c r="AD166" s="32">
        <f t="shared" si="49"/>
        <v>0</v>
      </c>
      <c r="AE166" s="30">
        <f t="shared" si="50"/>
        <v>0</v>
      </c>
      <c r="AJ166" s="43">
        <f t="shared" si="38"/>
      </c>
    </row>
    <row r="167" spans="1:36" ht="17.25" customHeight="1">
      <c r="A167" s="66" t="s">
        <v>49</v>
      </c>
      <c r="B167" s="16"/>
      <c r="C167" s="44"/>
      <c r="D167" s="44"/>
      <c r="E167" s="72" t="s">
        <v>56</v>
      </c>
      <c r="F167" s="17" t="s">
        <v>24</v>
      </c>
      <c r="G167" s="47"/>
      <c r="H167" s="17" t="s">
        <v>9</v>
      </c>
      <c r="I167" s="18"/>
      <c r="J167" s="18"/>
      <c r="K167" s="67" t="s">
        <v>18</v>
      </c>
      <c r="L167" s="25"/>
      <c r="N167" s="42">
        <f t="shared" si="39"/>
        <v>0</v>
      </c>
      <c r="O167" s="42">
        <f t="shared" si="40"/>
        <v>0</v>
      </c>
      <c r="Q167" s="31">
        <f t="shared" si="41"/>
        <v>0</v>
      </c>
      <c r="R167" s="31">
        <f t="shared" si="42"/>
        <v>1</v>
      </c>
      <c r="S167" s="35">
        <f t="shared" si="43"/>
        <v>0</v>
      </c>
      <c r="T167" s="31" t="b">
        <f t="shared" si="44"/>
        <v>1</v>
      </c>
      <c r="U167" s="41" t="str">
        <f>IF(ISERR(G167-G167),"1",IF(G167-G167=0,"0","1"))</f>
        <v>0</v>
      </c>
      <c r="V167" s="41">
        <f t="shared" si="45"/>
        <v>0</v>
      </c>
      <c r="W167" s="41">
        <f t="shared" si="46"/>
        <v>0</v>
      </c>
      <c r="AA167" s="32">
        <f t="shared" si="47"/>
        <v>0</v>
      </c>
      <c r="AB167" s="32">
        <f>IF(AND(D167&lt;&gt;"",I167="",I168="",I169="",I170=""),1,0)</f>
        <v>0</v>
      </c>
      <c r="AC167" s="32">
        <f t="shared" si="48"/>
        <v>0</v>
      </c>
      <c r="AD167" s="32">
        <f t="shared" si="49"/>
        <v>0</v>
      </c>
      <c r="AE167" s="30">
        <f t="shared" si="50"/>
        <v>0</v>
      </c>
      <c r="AJ167" s="43">
        <f t="shared" si="38"/>
      </c>
    </row>
    <row r="168" spans="1:36" ht="17.25" customHeight="1">
      <c r="A168" s="68" t="s">
        <v>49</v>
      </c>
      <c r="B168" s="20"/>
      <c r="C168" s="45">
        <f>IF(C167="","",C167)</f>
      </c>
      <c r="D168" s="45">
        <f>IF(D167="","",D167)</f>
      </c>
      <c r="E168" s="73" t="s">
        <v>56</v>
      </c>
      <c r="F168" s="19" t="s">
        <v>24</v>
      </c>
      <c r="G168" s="48">
        <f>IF(G167="","",G167)</f>
      </c>
      <c r="H168" s="19" t="s">
        <v>9</v>
      </c>
      <c r="I168" s="21"/>
      <c r="J168" s="21"/>
      <c r="K168" s="69" t="s">
        <v>19</v>
      </c>
      <c r="L168" s="26"/>
      <c r="N168" s="42">
        <f t="shared" si="39"/>
        <v>0</v>
      </c>
      <c r="O168" s="42">
        <f t="shared" si="40"/>
        <v>0</v>
      </c>
      <c r="Q168" s="31">
        <f t="shared" si="41"/>
        <v>0</v>
      </c>
      <c r="R168" s="31">
        <f t="shared" si="42"/>
        <v>1</v>
      </c>
      <c r="S168" s="35">
        <f t="shared" si="43"/>
        <v>0</v>
      </c>
      <c r="T168" s="31" t="b">
        <f t="shared" si="44"/>
        <v>1</v>
      </c>
      <c r="U168" s="41"/>
      <c r="V168" s="41">
        <f t="shared" si="45"/>
        <v>0</v>
      </c>
      <c r="W168" s="41">
        <f t="shared" si="46"/>
        <v>0</v>
      </c>
      <c r="AA168" s="32">
        <f t="shared" si="47"/>
        <v>0</v>
      </c>
      <c r="AB168" s="32">
        <f>IF(AND(D167&lt;&gt;"",I167="",I168="",I169="",I170=""),1,0)</f>
        <v>0</v>
      </c>
      <c r="AC168" s="32">
        <f t="shared" si="48"/>
        <v>0</v>
      </c>
      <c r="AD168" s="32">
        <f t="shared" si="49"/>
        <v>0</v>
      </c>
      <c r="AE168" s="30">
        <f t="shared" si="50"/>
        <v>0</v>
      </c>
      <c r="AJ168" s="43">
        <f t="shared" si="38"/>
      </c>
    </row>
    <row r="169" spans="1:36" ht="17.25" customHeight="1">
      <c r="A169" s="68" t="s">
        <v>49</v>
      </c>
      <c r="B169" s="20"/>
      <c r="C169" s="45">
        <f>IF(C167="","",C167)</f>
      </c>
      <c r="D169" s="45">
        <f>IF(D167="","",D167)</f>
      </c>
      <c r="E169" s="73" t="s">
        <v>56</v>
      </c>
      <c r="F169" s="19" t="s">
        <v>24</v>
      </c>
      <c r="G169" s="48">
        <f>IF(G167="","",G167)</f>
      </c>
      <c r="H169" s="19" t="s">
        <v>9</v>
      </c>
      <c r="I169" s="21"/>
      <c r="J169" s="21"/>
      <c r="K169" s="69" t="s">
        <v>20</v>
      </c>
      <c r="L169" s="26"/>
      <c r="N169" s="42">
        <f t="shared" si="39"/>
        <v>0</v>
      </c>
      <c r="O169" s="42">
        <f t="shared" si="40"/>
        <v>0</v>
      </c>
      <c r="Q169" s="31">
        <f t="shared" si="41"/>
        <v>0</v>
      </c>
      <c r="R169" s="31">
        <f t="shared" si="42"/>
        <v>1</v>
      </c>
      <c r="S169" s="35">
        <f t="shared" si="43"/>
        <v>0</v>
      </c>
      <c r="T169" s="31" t="b">
        <f t="shared" si="44"/>
        <v>1</v>
      </c>
      <c r="U169" s="41"/>
      <c r="V169" s="41">
        <f t="shared" si="45"/>
        <v>0</v>
      </c>
      <c r="W169" s="41">
        <f t="shared" si="46"/>
        <v>0</v>
      </c>
      <c r="AA169" s="32">
        <f t="shared" si="47"/>
        <v>0</v>
      </c>
      <c r="AB169" s="32">
        <f>IF(AND(D167&lt;&gt;"",I167="",I168="",I169="",I170=""),1,0)</f>
        <v>0</v>
      </c>
      <c r="AC169" s="32">
        <f t="shared" si="48"/>
        <v>0</v>
      </c>
      <c r="AD169" s="32">
        <f t="shared" si="49"/>
        <v>0</v>
      </c>
      <c r="AE169" s="30">
        <f t="shared" si="50"/>
        <v>0</v>
      </c>
      <c r="AJ169" s="43">
        <f t="shared" si="38"/>
      </c>
    </row>
    <row r="170" spans="1:36" ht="17.25" customHeight="1">
      <c r="A170" s="70" t="s">
        <v>49</v>
      </c>
      <c r="B170" s="23"/>
      <c r="C170" s="46">
        <f>IF(C167="","",C167)</f>
      </c>
      <c r="D170" s="46">
        <f>IF(D167="","",D167)</f>
      </c>
      <c r="E170" s="74" t="s">
        <v>56</v>
      </c>
      <c r="F170" s="22" t="s">
        <v>24</v>
      </c>
      <c r="G170" s="49">
        <f>IF(G167="","",G167)</f>
      </c>
      <c r="H170" s="22" t="s">
        <v>9</v>
      </c>
      <c r="I170" s="24"/>
      <c r="J170" s="24"/>
      <c r="K170" s="71" t="s">
        <v>21</v>
      </c>
      <c r="L170" s="27"/>
      <c r="N170" s="42">
        <f t="shared" si="39"/>
        <v>0</v>
      </c>
      <c r="O170" s="42">
        <f t="shared" si="40"/>
        <v>0</v>
      </c>
      <c r="Q170" s="31">
        <f t="shared" si="41"/>
        <v>0</v>
      </c>
      <c r="R170" s="31">
        <f t="shared" si="42"/>
        <v>1</v>
      </c>
      <c r="S170" s="35">
        <f t="shared" si="43"/>
        <v>0</v>
      </c>
      <c r="T170" s="31" t="b">
        <f t="shared" si="44"/>
        <v>1</v>
      </c>
      <c r="U170" s="41"/>
      <c r="V170" s="41">
        <f t="shared" si="45"/>
        <v>0</v>
      </c>
      <c r="W170" s="41">
        <f t="shared" si="46"/>
        <v>0</v>
      </c>
      <c r="AA170" s="32">
        <f t="shared" si="47"/>
        <v>0</v>
      </c>
      <c r="AB170" s="32">
        <f>IF(AND(D167&lt;&gt;"",I167="",I168="",I169="",I170=""),1,0)</f>
        <v>0</v>
      </c>
      <c r="AC170" s="32">
        <f t="shared" si="48"/>
        <v>0</v>
      </c>
      <c r="AD170" s="32">
        <f t="shared" si="49"/>
        <v>0</v>
      </c>
      <c r="AE170" s="30">
        <f t="shared" si="50"/>
        <v>0</v>
      </c>
      <c r="AJ170" s="43">
        <f t="shared" si="38"/>
      </c>
    </row>
    <row r="171" spans="1:36" ht="17.25" customHeight="1">
      <c r="A171" s="66" t="s">
        <v>49</v>
      </c>
      <c r="B171" s="16"/>
      <c r="C171" s="44"/>
      <c r="D171" s="44"/>
      <c r="E171" s="72" t="s">
        <v>56</v>
      </c>
      <c r="F171" s="17" t="s">
        <v>24</v>
      </c>
      <c r="G171" s="47"/>
      <c r="H171" s="17" t="s">
        <v>9</v>
      </c>
      <c r="I171" s="18"/>
      <c r="J171" s="18"/>
      <c r="K171" s="67" t="s">
        <v>18</v>
      </c>
      <c r="L171" s="25"/>
      <c r="N171" s="42">
        <f t="shared" si="39"/>
        <v>0</v>
      </c>
      <c r="O171" s="42">
        <f t="shared" si="40"/>
        <v>0</v>
      </c>
      <c r="Q171" s="31">
        <f t="shared" si="41"/>
        <v>0</v>
      </c>
      <c r="R171" s="31">
        <f t="shared" si="42"/>
        <v>1</v>
      </c>
      <c r="S171" s="35">
        <f t="shared" si="43"/>
        <v>0</v>
      </c>
      <c r="T171" s="31" t="b">
        <f t="shared" si="44"/>
        <v>1</v>
      </c>
      <c r="U171" s="41" t="str">
        <f>IF(ISERR(G171-G171),"1",IF(G171-G171=0,"0","1"))</f>
        <v>0</v>
      </c>
      <c r="V171" s="41">
        <f t="shared" si="45"/>
        <v>0</v>
      </c>
      <c r="W171" s="41">
        <f t="shared" si="46"/>
        <v>0</v>
      </c>
      <c r="AA171" s="32">
        <f t="shared" si="47"/>
        <v>0</v>
      </c>
      <c r="AB171" s="32">
        <f>IF(AND(D171&lt;&gt;"",I171="",I172="",I173="",I174=""),1,0)</f>
        <v>0</v>
      </c>
      <c r="AC171" s="32">
        <f t="shared" si="48"/>
        <v>0</v>
      </c>
      <c r="AD171" s="32">
        <f t="shared" si="49"/>
        <v>0</v>
      </c>
      <c r="AE171" s="30">
        <f t="shared" si="50"/>
        <v>0</v>
      </c>
      <c r="AJ171" s="43">
        <f t="shared" si="38"/>
      </c>
    </row>
    <row r="172" spans="1:36" ht="17.25" customHeight="1">
      <c r="A172" s="68" t="s">
        <v>49</v>
      </c>
      <c r="B172" s="20"/>
      <c r="C172" s="45">
        <f>IF(C171="","",C171)</f>
      </c>
      <c r="D172" s="45">
        <f>IF(D171="","",D171)</f>
      </c>
      <c r="E172" s="73" t="s">
        <v>56</v>
      </c>
      <c r="F172" s="19" t="s">
        <v>24</v>
      </c>
      <c r="G172" s="48">
        <f>IF(G171="","",G171)</f>
      </c>
      <c r="H172" s="19" t="s">
        <v>9</v>
      </c>
      <c r="I172" s="21"/>
      <c r="J172" s="21"/>
      <c r="K172" s="69" t="s">
        <v>19</v>
      </c>
      <c r="L172" s="26"/>
      <c r="N172" s="42">
        <f t="shared" si="39"/>
        <v>0</v>
      </c>
      <c r="O172" s="42">
        <f t="shared" si="40"/>
        <v>0</v>
      </c>
      <c r="Q172" s="31">
        <f t="shared" si="41"/>
        <v>0</v>
      </c>
      <c r="R172" s="31">
        <f t="shared" si="42"/>
        <v>1</v>
      </c>
      <c r="S172" s="35">
        <f t="shared" si="43"/>
        <v>0</v>
      </c>
      <c r="T172" s="31" t="b">
        <f t="shared" si="44"/>
        <v>1</v>
      </c>
      <c r="U172" s="41"/>
      <c r="V172" s="41">
        <f t="shared" si="45"/>
        <v>0</v>
      </c>
      <c r="W172" s="41">
        <f t="shared" si="46"/>
        <v>0</v>
      </c>
      <c r="AA172" s="32">
        <f t="shared" si="47"/>
        <v>0</v>
      </c>
      <c r="AB172" s="32">
        <f>IF(AND(D171&lt;&gt;"",I171="",I172="",I173="",I174=""),1,0)</f>
        <v>0</v>
      </c>
      <c r="AC172" s="32">
        <f t="shared" si="48"/>
        <v>0</v>
      </c>
      <c r="AD172" s="32">
        <f t="shared" si="49"/>
        <v>0</v>
      </c>
      <c r="AE172" s="30">
        <f t="shared" si="50"/>
        <v>0</v>
      </c>
      <c r="AJ172" s="43">
        <f t="shared" si="38"/>
      </c>
    </row>
    <row r="173" spans="1:36" ht="17.25" customHeight="1">
      <c r="A173" s="68" t="s">
        <v>49</v>
      </c>
      <c r="B173" s="20"/>
      <c r="C173" s="45">
        <f>IF(C171="","",C171)</f>
      </c>
      <c r="D173" s="45">
        <f>IF(D171="","",D171)</f>
      </c>
      <c r="E173" s="73" t="s">
        <v>56</v>
      </c>
      <c r="F173" s="19" t="s">
        <v>24</v>
      </c>
      <c r="G173" s="48">
        <f>IF(G171="","",G171)</f>
      </c>
      <c r="H173" s="19" t="s">
        <v>9</v>
      </c>
      <c r="I173" s="21"/>
      <c r="J173" s="21"/>
      <c r="K173" s="69" t="s">
        <v>20</v>
      </c>
      <c r="L173" s="26"/>
      <c r="N173" s="42">
        <f t="shared" si="39"/>
        <v>0</v>
      </c>
      <c r="O173" s="42">
        <f t="shared" si="40"/>
        <v>0</v>
      </c>
      <c r="Q173" s="31">
        <f t="shared" si="41"/>
        <v>0</v>
      </c>
      <c r="R173" s="31">
        <f t="shared" si="42"/>
        <v>1</v>
      </c>
      <c r="S173" s="35">
        <f t="shared" si="43"/>
        <v>0</v>
      </c>
      <c r="T173" s="31" t="b">
        <f t="shared" si="44"/>
        <v>1</v>
      </c>
      <c r="U173" s="41"/>
      <c r="V173" s="41">
        <f t="shared" si="45"/>
        <v>0</v>
      </c>
      <c r="W173" s="41">
        <f t="shared" si="46"/>
        <v>0</v>
      </c>
      <c r="AA173" s="32">
        <f t="shared" si="47"/>
        <v>0</v>
      </c>
      <c r="AB173" s="32">
        <f>IF(AND(D171&lt;&gt;"",I171="",I172="",I173="",I174=""),1,0)</f>
        <v>0</v>
      </c>
      <c r="AC173" s="32">
        <f t="shared" si="48"/>
        <v>0</v>
      </c>
      <c r="AD173" s="32">
        <f t="shared" si="49"/>
        <v>0</v>
      </c>
      <c r="AE173" s="30">
        <f t="shared" si="50"/>
        <v>0</v>
      </c>
      <c r="AJ173" s="43">
        <f t="shared" si="38"/>
      </c>
    </row>
    <row r="174" spans="1:36" ht="17.25" customHeight="1">
      <c r="A174" s="70" t="s">
        <v>49</v>
      </c>
      <c r="B174" s="23"/>
      <c r="C174" s="46">
        <f>IF(C171="","",C171)</f>
      </c>
      <c r="D174" s="46">
        <f>IF(D171="","",D171)</f>
      </c>
      <c r="E174" s="74" t="s">
        <v>56</v>
      </c>
      <c r="F174" s="22" t="s">
        <v>24</v>
      </c>
      <c r="G174" s="49">
        <f>IF(G171="","",G171)</f>
      </c>
      <c r="H174" s="22" t="s">
        <v>9</v>
      </c>
      <c r="I174" s="24"/>
      <c r="J174" s="24"/>
      <c r="K174" s="71" t="s">
        <v>21</v>
      </c>
      <c r="L174" s="27"/>
      <c r="N174" s="42">
        <f t="shared" si="39"/>
        <v>0</v>
      </c>
      <c r="O174" s="42">
        <f t="shared" si="40"/>
        <v>0</v>
      </c>
      <c r="Q174" s="31">
        <f t="shared" si="41"/>
        <v>0</v>
      </c>
      <c r="R174" s="31">
        <f t="shared" si="42"/>
        <v>1</v>
      </c>
      <c r="S174" s="35">
        <f t="shared" si="43"/>
        <v>0</v>
      </c>
      <c r="T174" s="31" t="b">
        <f t="shared" si="44"/>
        <v>1</v>
      </c>
      <c r="U174" s="41"/>
      <c r="V174" s="41">
        <f t="shared" si="45"/>
        <v>0</v>
      </c>
      <c r="W174" s="41">
        <f t="shared" si="46"/>
        <v>0</v>
      </c>
      <c r="AA174" s="32">
        <f t="shared" si="47"/>
        <v>0</v>
      </c>
      <c r="AB174" s="32">
        <f>IF(AND(D171&lt;&gt;"",I171="",I172="",I173="",I174=""),1,0)</f>
        <v>0</v>
      </c>
      <c r="AC174" s="32">
        <f t="shared" si="48"/>
        <v>0</v>
      </c>
      <c r="AD174" s="32">
        <f t="shared" si="49"/>
        <v>0</v>
      </c>
      <c r="AE174" s="30">
        <f t="shared" si="50"/>
        <v>0</v>
      </c>
      <c r="AJ174" s="43">
        <f t="shared" si="38"/>
      </c>
    </row>
    <row r="175" spans="1:36" ht="17.25" customHeight="1">
      <c r="A175" s="66" t="s">
        <v>49</v>
      </c>
      <c r="B175" s="16"/>
      <c r="C175" s="44"/>
      <c r="D175" s="44"/>
      <c r="E175" s="72" t="s">
        <v>56</v>
      </c>
      <c r="F175" s="17" t="s">
        <v>24</v>
      </c>
      <c r="G175" s="47"/>
      <c r="H175" s="17" t="s">
        <v>9</v>
      </c>
      <c r="I175" s="18"/>
      <c r="J175" s="18"/>
      <c r="K175" s="67" t="s">
        <v>18</v>
      </c>
      <c r="L175" s="25"/>
      <c r="N175" s="42">
        <f t="shared" si="39"/>
        <v>0</v>
      </c>
      <c r="O175" s="42">
        <f t="shared" si="40"/>
        <v>0</v>
      </c>
      <c r="Q175" s="31">
        <f t="shared" si="41"/>
        <v>0</v>
      </c>
      <c r="R175" s="31">
        <f t="shared" si="42"/>
        <v>1</v>
      </c>
      <c r="S175" s="35">
        <f t="shared" si="43"/>
        <v>0</v>
      </c>
      <c r="T175" s="31" t="b">
        <f t="shared" si="44"/>
        <v>1</v>
      </c>
      <c r="U175" s="41" t="str">
        <f>IF(ISERR(G175-G175),"1",IF(G175-G175=0,"0","1"))</f>
        <v>0</v>
      </c>
      <c r="V175" s="41">
        <f t="shared" si="45"/>
        <v>0</v>
      </c>
      <c r="W175" s="41">
        <f t="shared" si="46"/>
        <v>0</v>
      </c>
      <c r="AA175" s="32">
        <f t="shared" si="47"/>
        <v>0</v>
      </c>
      <c r="AB175" s="32">
        <f>IF(AND(D175&lt;&gt;"",I175="",I176="",I177="",I178=""),1,0)</f>
        <v>0</v>
      </c>
      <c r="AC175" s="32">
        <f t="shared" si="48"/>
        <v>0</v>
      </c>
      <c r="AD175" s="32">
        <f t="shared" si="49"/>
        <v>0</v>
      </c>
      <c r="AE175" s="30">
        <f t="shared" si="50"/>
        <v>0</v>
      </c>
      <c r="AJ175" s="43">
        <f t="shared" si="38"/>
      </c>
    </row>
    <row r="176" spans="1:36" ht="17.25" customHeight="1">
      <c r="A176" s="68" t="s">
        <v>49</v>
      </c>
      <c r="B176" s="20"/>
      <c r="C176" s="45">
        <f>IF(C175="","",C175)</f>
      </c>
      <c r="D176" s="45">
        <f>IF(D175="","",D175)</f>
      </c>
      <c r="E176" s="73" t="s">
        <v>56</v>
      </c>
      <c r="F176" s="19" t="s">
        <v>24</v>
      </c>
      <c r="G176" s="48">
        <f>IF(G175="","",G175)</f>
      </c>
      <c r="H176" s="19" t="s">
        <v>9</v>
      </c>
      <c r="I176" s="21"/>
      <c r="J176" s="21"/>
      <c r="K176" s="69" t="s">
        <v>19</v>
      </c>
      <c r="L176" s="26"/>
      <c r="N176" s="42">
        <f t="shared" si="39"/>
        <v>0</v>
      </c>
      <c r="O176" s="42">
        <f t="shared" si="40"/>
        <v>0</v>
      </c>
      <c r="Q176" s="31">
        <f t="shared" si="41"/>
        <v>0</v>
      </c>
      <c r="R176" s="31">
        <f t="shared" si="42"/>
        <v>1</v>
      </c>
      <c r="S176" s="35">
        <f t="shared" si="43"/>
        <v>0</v>
      </c>
      <c r="T176" s="31" t="b">
        <f t="shared" si="44"/>
        <v>1</v>
      </c>
      <c r="U176" s="41"/>
      <c r="V176" s="41">
        <f t="shared" si="45"/>
        <v>0</v>
      </c>
      <c r="W176" s="41">
        <f t="shared" si="46"/>
        <v>0</v>
      </c>
      <c r="AA176" s="32">
        <f t="shared" si="47"/>
        <v>0</v>
      </c>
      <c r="AB176" s="32">
        <f>IF(AND(D175&lt;&gt;"",I175="",I176="",I177="",I178=""),1,0)</f>
        <v>0</v>
      </c>
      <c r="AC176" s="32">
        <f t="shared" si="48"/>
        <v>0</v>
      </c>
      <c r="AD176" s="32">
        <f t="shared" si="49"/>
        <v>0</v>
      </c>
      <c r="AE176" s="30">
        <f t="shared" si="50"/>
        <v>0</v>
      </c>
      <c r="AJ176" s="43">
        <f t="shared" si="38"/>
      </c>
    </row>
    <row r="177" spans="1:36" ht="17.25" customHeight="1">
      <c r="A177" s="68" t="s">
        <v>49</v>
      </c>
      <c r="B177" s="20"/>
      <c r="C177" s="45">
        <f>IF(C175="","",C175)</f>
      </c>
      <c r="D177" s="45">
        <f>IF(D175="","",D175)</f>
      </c>
      <c r="E177" s="73" t="s">
        <v>56</v>
      </c>
      <c r="F177" s="19" t="s">
        <v>24</v>
      </c>
      <c r="G177" s="48">
        <f>IF(G175="","",G175)</f>
      </c>
      <c r="H177" s="19" t="s">
        <v>9</v>
      </c>
      <c r="I177" s="21"/>
      <c r="J177" s="21"/>
      <c r="K177" s="69" t="s">
        <v>20</v>
      </c>
      <c r="L177" s="26"/>
      <c r="N177" s="42">
        <f t="shared" si="39"/>
        <v>0</v>
      </c>
      <c r="O177" s="42">
        <f t="shared" si="40"/>
        <v>0</v>
      </c>
      <c r="Q177" s="31">
        <f t="shared" si="41"/>
        <v>0</v>
      </c>
      <c r="R177" s="31">
        <f t="shared" si="42"/>
        <v>1</v>
      </c>
      <c r="S177" s="35">
        <f t="shared" si="43"/>
        <v>0</v>
      </c>
      <c r="T177" s="31" t="b">
        <f t="shared" si="44"/>
        <v>1</v>
      </c>
      <c r="U177" s="41"/>
      <c r="V177" s="41">
        <f t="shared" si="45"/>
        <v>0</v>
      </c>
      <c r="W177" s="41">
        <f t="shared" si="46"/>
        <v>0</v>
      </c>
      <c r="AA177" s="32">
        <f t="shared" si="47"/>
        <v>0</v>
      </c>
      <c r="AB177" s="32">
        <f>IF(AND(D175&lt;&gt;"",I175="",I176="",I177="",I178=""),1,0)</f>
        <v>0</v>
      </c>
      <c r="AC177" s="32">
        <f t="shared" si="48"/>
        <v>0</v>
      </c>
      <c r="AD177" s="32">
        <f t="shared" si="49"/>
        <v>0</v>
      </c>
      <c r="AE177" s="30">
        <f t="shared" si="50"/>
        <v>0</v>
      </c>
      <c r="AJ177" s="43">
        <f t="shared" si="38"/>
      </c>
    </row>
    <row r="178" spans="1:36" ht="17.25" customHeight="1">
      <c r="A178" s="70" t="s">
        <v>49</v>
      </c>
      <c r="B178" s="23"/>
      <c r="C178" s="46">
        <f>IF(C175="","",C175)</f>
      </c>
      <c r="D178" s="46">
        <f>IF(D175="","",D175)</f>
      </c>
      <c r="E178" s="74" t="s">
        <v>56</v>
      </c>
      <c r="F178" s="22" t="s">
        <v>24</v>
      </c>
      <c r="G178" s="49">
        <f>IF(G175="","",G175)</f>
      </c>
      <c r="H178" s="22" t="s">
        <v>9</v>
      </c>
      <c r="I178" s="24"/>
      <c r="J178" s="24"/>
      <c r="K178" s="71" t="s">
        <v>21</v>
      </c>
      <c r="L178" s="27"/>
      <c r="N178" s="42">
        <f t="shared" si="39"/>
        <v>0</v>
      </c>
      <c r="O178" s="42">
        <f t="shared" si="40"/>
        <v>0</v>
      </c>
      <c r="Q178" s="31">
        <f t="shared" si="41"/>
        <v>0</v>
      </c>
      <c r="R178" s="31">
        <f t="shared" si="42"/>
        <v>1</v>
      </c>
      <c r="S178" s="35">
        <f t="shared" si="43"/>
        <v>0</v>
      </c>
      <c r="T178" s="31" t="b">
        <f t="shared" si="44"/>
        <v>1</v>
      </c>
      <c r="U178" s="41"/>
      <c r="V178" s="41">
        <f t="shared" si="45"/>
        <v>0</v>
      </c>
      <c r="W178" s="41">
        <f t="shared" si="46"/>
        <v>0</v>
      </c>
      <c r="AA178" s="32">
        <f t="shared" si="47"/>
        <v>0</v>
      </c>
      <c r="AB178" s="32">
        <f>IF(AND(D175&lt;&gt;"",I175="",I176="",I177="",I178=""),1,0)</f>
        <v>0</v>
      </c>
      <c r="AC178" s="32">
        <f t="shared" si="48"/>
        <v>0</v>
      </c>
      <c r="AD178" s="32">
        <f t="shared" si="49"/>
        <v>0</v>
      </c>
      <c r="AE178" s="30">
        <f t="shared" si="50"/>
        <v>0</v>
      </c>
      <c r="AJ178" s="43">
        <f t="shared" si="38"/>
      </c>
    </row>
    <row r="179" spans="1:36" ht="17.25" customHeight="1">
      <c r="A179" s="66" t="s">
        <v>49</v>
      </c>
      <c r="B179" s="16"/>
      <c r="C179" s="44"/>
      <c r="D179" s="44"/>
      <c r="E179" s="72" t="s">
        <v>56</v>
      </c>
      <c r="F179" s="17" t="s">
        <v>24</v>
      </c>
      <c r="G179" s="47"/>
      <c r="H179" s="17" t="s">
        <v>9</v>
      </c>
      <c r="I179" s="18"/>
      <c r="J179" s="18"/>
      <c r="K179" s="67" t="s">
        <v>18</v>
      </c>
      <c r="L179" s="25"/>
      <c r="N179" s="42">
        <f t="shared" si="39"/>
        <v>0</v>
      </c>
      <c r="O179" s="42">
        <f t="shared" si="40"/>
        <v>0</v>
      </c>
      <c r="Q179" s="31">
        <f t="shared" si="41"/>
        <v>0</v>
      </c>
      <c r="R179" s="31">
        <f t="shared" si="42"/>
        <v>1</v>
      </c>
      <c r="S179" s="35">
        <f t="shared" si="43"/>
        <v>0</v>
      </c>
      <c r="T179" s="31" t="b">
        <f t="shared" si="44"/>
        <v>1</v>
      </c>
      <c r="U179" s="41" t="str">
        <f>IF(ISERR(G179-G179),"1",IF(G179-G179=0,"0","1"))</f>
        <v>0</v>
      </c>
      <c r="V179" s="41">
        <f t="shared" si="45"/>
        <v>0</v>
      </c>
      <c r="W179" s="41">
        <f t="shared" si="46"/>
        <v>0</v>
      </c>
      <c r="AA179" s="32">
        <f t="shared" si="47"/>
        <v>0</v>
      </c>
      <c r="AB179" s="32">
        <f>IF(AND(D179&lt;&gt;"",I179="",I180="",I181="",I182=""),1,0)</f>
        <v>0</v>
      </c>
      <c r="AC179" s="32">
        <f t="shared" si="48"/>
        <v>0</v>
      </c>
      <c r="AD179" s="32">
        <f t="shared" si="49"/>
        <v>0</v>
      </c>
      <c r="AE179" s="30">
        <f t="shared" si="50"/>
        <v>0</v>
      </c>
      <c r="AJ179" s="43">
        <f t="shared" si="38"/>
      </c>
    </row>
    <row r="180" spans="1:36" ht="17.25" customHeight="1">
      <c r="A180" s="68" t="s">
        <v>49</v>
      </c>
      <c r="B180" s="20"/>
      <c r="C180" s="45">
        <f>IF(C179="","",C179)</f>
      </c>
      <c r="D180" s="45">
        <f>IF(D179="","",D179)</f>
      </c>
      <c r="E180" s="73" t="s">
        <v>56</v>
      </c>
      <c r="F180" s="19" t="s">
        <v>24</v>
      </c>
      <c r="G180" s="48">
        <f>IF(G179="","",G179)</f>
      </c>
      <c r="H180" s="19" t="s">
        <v>9</v>
      </c>
      <c r="I180" s="21"/>
      <c r="J180" s="21"/>
      <c r="K180" s="69" t="s">
        <v>19</v>
      </c>
      <c r="L180" s="26"/>
      <c r="N180" s="42">
        <f t="shared" si="39"/>
        <v>0</v>
      </c>
      <c r="O180" s="42">
        <f t="shared" si="40"/>
        <v>0</v>
      </c>
      <c r="Q180" s="31">
        <f t="shared" si="41"/>
        <v>0</v>
      </c>
      <c r="R180" s="31">
        <f t="shared" si="42"/>
        <v>1</v>
      </c>
      <c r="S180" s="35">
        <f t="shared" si="43"/>
        <v>0</v>
      </c>
      <c r="T180" s="31" t="b">
        <f t="shared" si="44"/>
        <v>1</v>
      </c>
      <c r="U180" s="41"/>
      <c r="V180" s="41">
        <f t="shared" si="45"/>
        <v>0</v>
      </c>
      <c r="W180" s="41">
        <f t="shared" si="46"/>
        <v>0</v>
      </c>
      <c r="AA180" s="32">
        <f t="shared" si="47"/>
        <v>0</v>
      </c>
      <c r="AB180" s="32">
        <f>IF(AND(D179&lt;&gt;"",I179="",I180="",I181="",I182=""),1,0)</f>
        <v>0</v>
      </c>
      <c r="AC180" s="32">
        <f t="shared" si="48"/>
        <v>0</v>
      </c>
      <c r="AD180" s="32">
        <f t="shared" si="49"/>
        <v>0</v>
      </c>
      <c r="AE180" s="30">
        <f t="shared" si="50"/>
        <v>0</v>
      </c>
      <c r="AJ180" s="43">
        <f t="shared" si="38"/>
      </c>
    </row>
    <row r="181" spans="1:36" ht="17.25" customHeight="1">
      <c r="A181" s="68" t="s">
        <v>49</v>
      </c>
      <c r="B181" s="20"/>
      <c r="C181" s="45">
        <f>IF(C179="","",C179)</f>
      </c>
      <c r="D181" s="45">
        <f>IF(D179="","",D179)</f>
      </c>
      <c r="E181" s="73" t="s">
        <v>56</v>
      </c>
      <c r="F181" s="19" t="s">
        <v>24</v>
      </c>
      <c r="G181" s="48">
        <f>IF(G179="","",G179)</f>
      </c>
      <c r="H181" s="19" t="s">
        <v>9</v>
      </c>
      <c r="I181" s="21"/>
      <c r="J181" s="21"/>
      <c r="K181" s="69" t="s">
        <v>20</v>
      </c>
      <c r="L181" s="26"/>
      <c r="N181" s="42">
        <f t="shared" si="39"/>
        <v>0</v>
      </c>
      <c r="O181" s="42">
        <f t="shared" si="40"/>
        <v>0</v>
      </c>
      <c r="Q181" s="31">
        <f t="shared" si="41"/>
        <v>0</v>
      </c>
      <c r="R181" s="31">
        <f t="shared" si="42"/>
        <v>1</v>
      </c>
      <c r="S181" s="35">
        <f t="shared" si="43"/>
        <v>0</v>
      </c>
      <c r="T181" s="31" t="b">
        <f t="shared" si="44"/>
        <v>1</v>
      </c>
      <c r="U181" s="41"/>
      <c r="V181" s="41">
        <f t="shared" si="45"/>
        <v>0</v>
      </c>
      <c r="W181" s="41">
        <f t="shared" si="46"/>
        <v>0</v>
      </c>
      <c r="AA181" s="32">
        <f t="shared" si="47"/>
        <v>0</v>
      </c>
      <c r="AB181" s="32">
        <f>IF(AND(D179&lt;&gt;"",I179="",I180="",I181="",I182=""),1,0)</f>
        <v>0</v>
      </c>
      <c r="AC181" s="32">
        <f t="shared" si="48"/>
        <v>0</v>
      </c>
      <c r="AD181" s="32">
        <f t="shared" si="49"/>
        <v>0</v>
      </c>
      <c r="AE181" s="30">
        <f t="shared" si="50"/>
        <v>0</v>
      </c>
      <c r="AJ181" s="43">
        <f t="shared" si="38"/>
      </c>
    </row>
    <row r="182" spans="1:36" ht="17.25" customHeight="1">
      <c r="A182" s="70" t="s">
        <v>49</v>
      </c>
      <c r="B182" s="23"/>
      <c r="C182" s="46">
        <f>IF(C179="","",C179)</f>
      </c>
      <c r="D182" s="46">
        <f>IF(D179="","",D179)</f>
      </c>
      <c r="E182" s="74" t="s">
        <v>56</v>
      </c>
      <c r="F182" s="22" t="s">
        <v>24</v>
      </c>
      <c r="G182" s="49">
        <f>IF(G179="","",G179)</f>
      </c>
      <c r="H182" s="22" t="s">
        <v>9</v>
      </c>
      <c r="I182" s="24"/>
      <c r="J182" s="24"/>
      <c r="K182" s="71" t="s">
        <v>21</v>
      </c>
      <c r="L182" s="27"/>
      <c r="N182" s="42">
        <f t="shared" si="39"/>
        <v>0</v>
      </c>
      <c r="O182" s="42">
        <f t="shared" si="40"/>
        <v>0</v>
      </c>
      <c r="Q182" s="31">
        <f t="shared" si="41"/>
        <v>0</v>
      </c>
      <c r="R182" s="31">
        <f t="shared" si="42"/>
        <v>1</v>
      </c>
      <c r="S182" s="35">
        <f t="shared" si="43"/>
        <v>0</v>
      </c>
      <c r="T182" s="31" t="b">
        <f t="shared" si="44"/>
        <v>1</v>
      </c>
      <c r="U182" s="41"/>
      <c r="V182" s="41">
        <f t="shared" si="45"/>
        <v>0</v>
      </c>
      <c r="W182" s="41">
        <f t="shared" si="46"/>
        <v>0</v>
      </c>
      <c r="AA182" s="32">
        <f t="shared" si="47"/>
        <v>0</v>
      </c>
      <c r="AB182" s="32">
        <f>IF(AND(D179&lt;&gt;"",I179="",I180="",I181="",I182=""),1,0)</f>
        <v>0</v>
      </c>
      <c r="AC182" s="32">
        <f t="shared" si="48"/>
        <v>0</v>
      </c>
      <c r="AD182" s="32">
        <f t="shared" si="49"/>
        <v>0</v>
      </c>
      <c r="AE182" s="30">
        <f t="shared" si="50"/>
        <v>0</v>
      </c>
      <c r="AJ182" s="43">
        <f t="shared" si="38"/>
      </c>
    </row>
    <row r="183" spans="1:36" ht="17.25" customHeight="1">
      <c r="A183" s="66" t="s">
        <v>49</v>
      </c>
      <c r="B183" s="16"/>
      <c r="C183" s="44"/>
      <c r="D183" s="44"/>
      <c r="E183" s="72" t="s">
        <v>56</v>
      </c>
      <c r="F183" s="17" t="s">
        <v>24</v>
      </c>
      <c r="G183" s="47"/>
      <c r="H183" s="17" t="s">
        <v>9</v>
      </c>
      <c r="I183" s="18"/>
      <c r="J183" s="18"/>
      <c r="K183" s="67" t="s">
        <v>18</v>
      </c>
      <c r="L183" s="25"/>
      <c r="N183" s="42">
        <f t="shared" si="39"/>
        <v>0</v>
      </c>
      <c r="O183" s="42">
        <f t="shared" si="40"/>
        <v>0</v>
      </c>
      <c r="Q183" s="31">
        <f t="shared" si="41"/>
        <v>0</v>
      </c>
      <c r="R183" s="31">
        <f t="shared" si="42"/>
        <v>1</v>
      </c>
      <c r="S183" s="35">
        <f t="shared" si="43"/>
        <v>0</v>
      </c>
      <c r="T183" s="31" t="b">
        <f t="shared" si="44"/>
        <v>1</v>
      </c>
      <c r="U183" s="41" t="str">
        <f>IF(ISERR(G183-G183),"1",IF(G183-G183=0,"0","1"))</f>
        <v>0</v>
      </c>
      <c r="V183" s="41">
        <f t="shared" si="45"/>
        <v>0</v>
      </c>
      <c r="W183" s="41">
        <f t="shared" si="46"/>
        <v>0</v>
      </c>
      <c r="AA183" s="32">
        <f t="shared" si="47"/>
        <v>0</v>
      </c>
      <c r="AB183" s="32">
        <f>IF(AND(D183&lt;&gt;"",I183="",I184="",I185="",I186=""),1,0)</f>
        <v>0</v>
      </c>
      <c r="AC183" s="32">
        <f t="shared" si="48"/>
        <v>0</v>
      </c>
      <c r="AD183" s="32">
        <f t="shared" si="49"/>
        <v>0</v>
      </c>
      <c r="AE183" s="30">
        <f t="shared" si="50"/>
        <v>0</v>
      </c>
      <c r="AJ183" s="43">
        <f t="shared" si="38"/>
      </c>
    </row>
    <row r="184" spans="1:36" ht="17.25" customHeight="1">
      <c r="A184" s="68" t="s">
        <v>49</v>
      </c>
      <c r="B184" s="20"/>
      <c r="C184" s="45">
        <f>IF(C183="","",C183)</f>
      </c>
      <c r="D184" s="45">
        <f>IF(D183="","",D183)</f>
      </c>
      <c r="E184" s="73" t="s">
        <v>56</v>
      </c>
      <c r="F184" s="19" t="s">
        <v>24</v>
      </c>
      <c r="G184" s="48">
        <f>IF(G183="","",G183)</f>
      </c>
      <c r="H184" s="19" t="s">
        <v>9</v>
      </c>
      <c r="I184" s="21"/>
      <c r="J184" s="21"/>
      <c r="K184" s="69" t="s">
        <v>19</v>
      </c>
      <c r="L184" s="26"/>
      <c r="N184" s="42">
        <f t="shared" si="39"/>
        <v>0</v>
      </c>
      <c r="O184" s="42">
        <f t="shared" si="40"/>
        <v>0</v>
      </c>
      <c r="Q184" s="31">
        <f t="shared" si="41"/>
        <v>0</v>
      </c>
      <c r="R184" s="31">
        <f t="shared" si="42"/>
        <v>1</v>
      </c>
      <c r="S184" s="35">
        <f t="shared" si="43"/>
        <v>0</v>
      </c>
      <c r="T184" s="31" t="b">
        <f t="shared" si="44"/>
        <v>1</v>
      </c>
      <c r="U184" s="41"/>
      <c r="V184" s="41">
        <f t="shared" si="45"/>
        <v>0</v>
      </c>
      <c r="W184" s="41">
        <f t="shared" si="46"/>
        <v>0</v>
      </c>
      <c r="AA184" s="32">
        <f t="shared" si="47"/>
        <v>0</v>
      </c>
      <c r="AB184" s="32">
        <f>IF(AND(D183&lt;&gt;"",I183="",I184="",I185="",I186=""),1,0)</f>
        <v>0</v>
      </c>
      <c r="AC184" s="32">
        <f t="shared" si="48"/>
        <v>0</v>
      </c>
      <c r="AD184" s="32">
        <f t="shared" si="49"/>
        <v>0</v>
      </c>
      <c r="AE184" s="30">
        <f t="shared" si="50"/>
        <v>0</v>
      </c>
      <c r="AJ184" s="43">
        <f t="shared" si="38"/>
      </c>
    </row>
    <row r="185" spans="1:36" ht="17.25" customHeight="1">
      <c r="A185" s="68" t="s">
        <v>49</v>
      </c>
      <c r="B185" s="20"/>
      <c r="C185" s="45">
        <f>IF(C183="","",C183)</f>
      </c>
      <c r="D185" s="45">
        <f>IF(D183="","",D183)</f>
      </c>
      <c r="E185" s="73" t="s">
        <v>56</v>
      </c>
      <c r="F185" s="19" t="s">
        <v>24</v>
      </c>
      <c r="G185" s="48">
        <f>IF(G183="","",G183)</f>
      </c>
      <c r="H185" s="19" t="s">
        <v>9</v>
      </c>
      <c r="I185" s="21"/>
      <c r="J185" s="21"/>
      <c r="K185" s="69" t="s">
        <v>20</v>
      </c>
      <c r="L185" s="26"/>
      <c r="N185" s="42">
        <f t="shared" si="39"/>
        <v>0</v>
      </c>
      <c r="O185" s="42">
        <f t="shared" si="40"/>
        <v>0</v>
      </c>
      <c r="Q185" s="31">
        <f t="shared" si="41"/>
        <v>0</v>
      </c>
      <c r="R185" s="31">
        <f t="shared" si="42"/>
        <v>1</v>
      </c>
      <c r="S185" s="35">
        <f t="shared" si="43"/>
        <v>0</v>
      </c>
      <c r="T185" s="31" t="b">
        <f t="shared" si="44"/>
        <v>1</v>
      </c>
      <c r="U185" s="41"/>
      <c r="V185" s="41">
        <f t="shared" si="45"/>
        <v>0</v>
      </c>
      <c r="W185" s="41">
        <f t="shared" si="46"/>
        <v>0</v>
      </c>
      <c r="AA185" s="32">
        <f t="shared" si="47"/>
        <v>0</v>
      </c>
      <c r="AB185" s="32">
        <f>IF(AND(D183&lt;&gt;"",I183="",I184="",I185="",I186=""),1,0)</f>
        <v>0</v>
      </c>
      <c r="AC185" s="32">
        <f t="shared" si="48"/>
        <v>0</v>
      </c>
      <c r="AD185" s="32">
        <f t="shared" si="49"/>
        <v>0</v>
      </c>
      <c r="AE185" s="30">
        <f t="shared" si="50"/>
        <v>0</v>
      </c>
      <c r="AJ185" s="43">
        <f t="shared" si="38"/>
      </c>
    </row>
    <row r="186" spans="1:36" ht="17.25" customHeight="1">
      <c r="A186" s="70" t="s">
        <v>49</v>
      </c>
      <c r="B186" s="23"/>
      <c r="C186" s="46">
        <f>IF(C183="","",C183)</f>
      </c>
      <c r="D186" s="46">
        <f>IF(D183="","",D183)</f>
      </c>
      <c r="E186" s="74" t="s">
        <v>56</v>
      </c>
      <c r="F186" s="22" t="s">
        <v>24</v>
      </c>
      <c r="G186" s="49">
        <f>IF(G183="","",G183)</f>
      </c>
      <c r="H186" s="22" t="s">
        <v>9</v>
      </c>
      <c r="I186" s="24"/>
      <c r="J186" s="24"/>
      <c r="K186" s="71" t="s">
        <v>21</v>
      </c>
      <c r="L186" s="27"/>
      <c r="N186" s="42">
        <f t="shared" si="39"/>
        <v>0</v>
      </c>
      <c r="O186" s="42">
        <f t="shared" si="40"/>
        <v>0</v>
      </c>
      <c r="Q186" s="31">
        <f t="shared" si="41"/>
        <v>0</v>
      </c>
      <c r="R186" s="31">
        <f t="shared" si="42"/>
        <v>1</v>
      </c>
      <c r="S186" s="35">
        <f t="shared" si="43"/>
        <v>0</v>
      </c>
      <c r="T186" s="31" t="b">
        <f t="shared" si="44"/>
        <v>1</v>
      </c>
      <c r="U186" s="41"/>
      <c r="V186" s="41">
        <f t="shared" si="45"/>
        <v>0</v>
      </c>
      <c r="W186" s="41">
        <f t="shared" si="46"/>
        <v>0</v>
      </c>
      <c r="AA186" s="32">
        <f t="shared" si="47"/>
        <v>0</v>
      </c>
      <c r="AB186" s="32">
        <f>IF(AND(D183&lt;&gt;"",I183="",I184="",I185="",I186=""),1,0)</f>
        <v>0</v>
      </c>
      <c r="AC186" s="32">
        <f t="shared" si="48"/>
        <v>0</v>
      </c>
      <c r="AD186" s="32">
        <f t="shared" si="49"/>
        <v>0</v>
      </c>
      <c r="AE186" s="30">
        <f t="shared" si="50"/>
        <v>0</v>
      </c>
      <c r="AJ186" s="43">
        <f t="shared" si="38"/>
      </c>
    </row>
    <row r="187" spans="1:36" ht="17.25" customHeight="1">
      <c r="A187" s="66" t="s">
        <v>49</v>
      </c>
      <c r="B187" s="16"/>
      <c r="C187" s="44"/>
      <c r="D187" s="44"/>
      <c r="E187" s="72" t="s">
        <v>56</v>
      </c>
      <c r="F187" s="17" t="s">
        <v>24</v>
      </c>
      <c r="G187" s="47"/>
      <c r="H187" s="17" t="s">
        <v>9</v>
      </c>
      <c r="I187" s="18"/>
      <c r="J187" s="18"/>
      <c r="K187" s="67" t="s">
        <v>18</v>
      </c>
      <c r="L187" s="25"/>
      <c r="N187" s="42">
        <f t="shared" si="39"/>
        <v>0</v>
      </c>
      <c r="O187" s="42">
        <f t="shared" si="40"/>
        <v>0</v>
      </c>
      <c r="Q187" s="31">
        <f t="shared" si="41"/>
        <v>0</v>
      </c>
      <c r="R187" s="31">
        <f t="shared" si="42"/>
        <v>1</v>
      </c>
      <c r="S187" s="35">
        <f t="shared" si="43"/>
        <v>0</v>
      </c>
      <c r="T187" s="31" t="b">
        <f t="shared" si="44"/>
        <v>1</v>
      </c>
      <c r="U187" s="41" t="str">
        <f>IF(ISERR(G187-G187),"1",IF(G187-G187=0,"0","1"))</f>
        <v>0</v>
      </c>
      <c r="V187" s="41">
        <f t="shared" si="45"/>
        <v>0</v>
      </c>
      <c r="W187" s="41">
        <f t="shared" si="46"/>
        <v>0</v>
      </c>
      <c r="AA187" s="32">
        <f t="shared" si="47"/>
        <v>0</v>
      </c>
      <c r="AB187" s="32">
        <f>IF(AND(D187&lt;&gt;"",I187="",I188="",I189="",I190=""),1,0)</f>
        <v>0</v>
      </c>
      <c r="AC187" s="32">
        <f t="shared" si="48"/>
        <v>0</v>
      </c>
      <c r="AD187" s="32">
        <f t="shared" si="49"/>
        <v>0</v>
      </c>
      <c r="AE187" s="30">
        <f t="shared" si="50"/>
        <v>0</v>
      </c>
      <c r="AJ187" s="43">
        <f t="shared" si="38"/>
      </c>
    </row>
    <row r="188" spans="1:36" ht="17.25" customHeight="1">
      <c r="A188" s="68" t="s">
        <v>49</v>
      </c>
      <c r="B188" s="20"/>
      <c r="C188" s="45">
        <f>IF(C187="","",C187)</f>
      </c>
      <c r="D188" s="45">
        <f>IF(D187="","",D187)</f>
      </c>
      <c r="E188" s="73" t="s">
        <v>56</v>
      </c>
      <c r="F188" s="19" t="s">
        <v>24</v>
      </c>
      <c r="G188" s="48">
        <f>IF(G187="","",G187)</f>
      </c>
      <c r="H188" s="19" t="s">
        <v>9</v>
      </c>
      <c r="I188" s="21"/>
      <c r="J188" s="21"/>
      <c r="K188" s="69" t="s">
        <v>19</v>
      </c>
      <c r="L188" s="26"/>
      <c r="N188" s="42">
        <f t="shared" si="39"/>
        <v>0</v>
      </c>
      <c r="O188" s="42">
        <f t="shared" si="40"/>
        <v>0</v>
      </c>
      <c r="Q188" s="31">
        <f t="shared" si="41"/>
        <v>0</v>
      </c>
      <c r="R188" s="31">
        <f t="shared" si="42"/>
        <v>1</v>
      </c>
      <c r="S188" s="35">
        <f t="shared" si="43"/>
        <v>0</v>
      </c>
      <c r="T188" s="31" t="b">
        <f t="shared" si="44"/>
        <v>1</v>
      </c>
      <c r="U188" s="41"/>
      <c r="V188" s="41">
        <f t="shared" si="45"/>
        <v>0</v>
      </c>
      <c r="W188" s="41">
        <f t="shared" si="46"/>
        <v>0</v>
      </c>
      <c r="AA188" s="32">
        <f t="shared" si="47"/>
        <v>0</v>
      </c>
      <c r="AB188" s="32">
        <f>IF(AND(D187&lt;&gt;"",I187="",I188="",I189="",I190=""),1,0)</f>
        <v>0</v>
      </c>
      <c r="AC188" s="32">
        <f t="shared" si="48"/>
        <v>0</v>
      </c>
      <c r="AD188" s="32">
        <f t="shared" si="49"/>
        <v>0</v>
      </c>
      <c r="AE188" s="30">
        <f t="shared" si="50"/>
        <v>0</v>
      </c>
      <c r="AJ188" s="43">
        <f t="shared" si="38"/>
      </c>
    </row>
    <row r="189" spans="1:36" ht="17.25" customHeight="1">
      <c r="A189" s="68" t="s">
        <v>49</v>
      </c>
      <c r="B189" s="20"/>
      <c r="C189" s="45">
        <f>IF(C187="","",C187)</f>
      </c>
      <c r="D189" s="45">
        <f>IF(D187="","",D187)</f>
      </c>
      <c r="E189" s="73" t="s">
        <v>56</v>
      </c>
      <c r="F189" s="19" t="s">
        <v>24</v>
      </c>
      <c r="G189" s="48">
        <f>IF(G187="","",G187)</f>
      </c>
      <c r="H189" s="19" t="s">
        <v>9</v>
      </c>
      <c r="I189" s="21"/>
      <c r="J189" s="21"/>
      <c r="K189" s="69" t="s">
        <v>20</v>
      </c>
      <c r="L189" s="26"/>
      <c r="N189" s="42">
        <f t="shared" si="39"/>
        <v>0</v>
      </c>
      <c r="O189" s="42">
        <f t="shared" si="40"/>
        <v>0</v>
      </c>
      <c r="Q189" s="31">
        <f t="shared" si="41"/>
        <v>0</v>
      </c>
      <c r="R189" s="31">
        <f t="shared" si="42"/>
        <v>1</v>
      </c>
      <c r="S189" s="35">
        <f t="shared" si="43"/>
        <v>0</v>
      </c>
      <c r="T189" s="31" t="b">
        <f t="shared" si="44"/>
        <v>1</v>
      </c>
      <c r="U189" s="41"/>
      <c r="V189" s="41">
        <f t="shared" si="45"/>
        <v>0</v>
      </c>
      <c r="W189" s="41">
        <f t="shared" si="46"/>
        <v>0</v>
      </c>
      <c r="AA189" s="32">
        <f t="shared" si="47"/>
        <v>0</v>
      </c>
      <c r="AB189" s="32">
        <f>IF(AND(D187&lt;&gt;"",I187="",I188="",I189="",I190=""),1,0)</f>
        <v>0</v>
      </c>
      <c r="AC189" s="32">
        <f t="shared" si="48"/>
        <v>0</v>
      </c>
      <c r="AD189" s="32">
        <f t="shared" si="49"/>
        <v>0</v>
      </c>
      <c r="AE189" s="30">
        <f t="shared" si="50"/>
        <v>0</v>
      </c>
      <c r="AJ189" s="43">
        <f t="shared" si="38"/>
      </c>
    </row>
    <row r="190" spans="1:36" ht="17.25" customHeight="1">
      <c r="A190" s="70" t="s">
        <v>49</v>
      </c>
      <c r="B190" s="23"/>
      <c r="C190" s="46">
        <f>IF(C187="","",C187)</f>
      </c>
      <c r="D190" s="46">
        <f>IF(D187="","",D187)</f>
      </c>
      <c r="E190" s="74" t="s">
        <v>56</v>
      </c>
      <c r="F190" s="22" t="s">
        <v>24</v>
      </c>
      <c r="G190" s="49">
        <f>IF(G187="","",G187)</f>
      </c>
      <c r="H190" s="22" t="s">
        <v>9</v>
      </c>
      <c r="I190" s="24"/>
      <c r="J190" s="24"/>
      <c r="K190" s="71" t="s">
        <v>21</v>
      </c>
      <c r="L190" s="27"/>
      <c r="N190" s="42">
        <f t="shared" si="39"/>
        <v>0</v>
      </c>
      <c r="O190" s="42">
        <f t="shared" si="40"/>
        <v>0</v>
      </c>
      <c r="Q190" s="31">
        <f t="shared" si="41"/>
        <v>0</v>
      </c>
      <c r="R190" s="31">
        <f t="shared" si="42"/>
        <v>1</v>
      </c>
      <c r="S190" s="35">
        <f t="shared" si="43"/>
        <v>0</v>
      </c>
      <c r="T190" s="31" t="b">
        <f t="shared" si="44"/>
        <v>1</v>
      </c>
      <c r="U190" s="41"/>
      <c r="V190" s="41">
        <f t="shared" si="45"/>
        <v>0</v>
      </c>
      <c r="W190" s="41">
        <f t="shared" si="46"/>
        <v>0</v>
      </c>
      <c r="AA190" s="32">
        <f t="shared" si="47"/>
        <v>0</v>
      </c>
      <c r="AB190" s="32">
        <f>IF(AND(D187&lt;&gt;"",I187="",I188="",I189="",I190=""),1,0)</f>
        <v>0</v>
      </c>
      <c r="AC190" s="32">
        <f t="shared" si="48"/>
        <v>0</v>
      </c>
      <c r="AD190" s="32">
        <f t="shared" si="49"/>
        <v>0</v>
      </c>
      <c r="AE190" s="30">
        <f t="shared" si="50"/>
        <v>0</v>
      </c>
      <c r="AJ190" s="43">
        <f t="shared" si="38"/>
      </c>
    </row>
    <row r="191" spans="1:36" ht="17.25" customHeight="1">
      <c r="A191" s="66" t="s">
        <v>49</v>
      </c>
      <c r="B191" s="16"/>
      <c r="C191" s="44"/>
      <c r="D191" s="44"/>
      <c r="E191" s="72" t="s">
        <v>56</v>
      </c>
      <c r="F191" s="17" t="s">
        <v>24</v>
      </c>
      <c r="G191" s="47"/>
      <c r="H191" s="17" t="s">
        <v>9</v>
      </c>
      <c r="I191" s="18"/>
      <c r="J191" s="18"/>
      <c r="K191" s="67" t="s">
        <v>18</v>
      </c>
      <c r="L191" s="25"/>
      <c r="N191" s="42">
        <f t="shared" si="39"/>
        <v>0</v>
      </c>
      <c r="O191" s="42">
        <f t="shared" si="40"/>
        <v>0</v>
      </c>
      <c r="Q191" s="31">
        <f t="shared" si="41"/>
        <v>0</v>
      </c>
      <c r="R191" s="31">
        <f t="shared" si="42"/>
        <v>1</v>
      </c>
      <c r="S191" s="35">
        <f t="shared" si="43"/>
        <v>0</v>
      </c>
      <c r="T191" s="31" t="b">
        <f t="shared" si="44"/>
        <v>1</v>
      </c>
      <c r="U191" s="41" t="str">
        <f>IF(ISERR(G191-G191),"1",IF(G191-G191=0,"0","1"))</f>
        <v>0</v>
      </c>
      <c r="V191" s="41">
        <f t="shared" si="45"/>
        <v>0</v>
      </c>
      <c r="W191" s="41">
        <f t="shared" si="46"/>
        <v>0</v>
      </c>
      <c r="AA191" s="32">
        <f t="shared" si="47"/>
        <v>0</v>
      </c>
      <c r="AB191" s="32">
        <f>IF(AND(D191&lt;&gt;"",I191="",I192="",I193="",I194=""),1,0)</f>
        <v>0</v>
      </c>
      <c r="AC191" s="32">
        <f t="shared" si="48"/>
        <v>0</v>
      </c>
      <c r="AD191" s="32">
        <f t="shared" si="49"/>
        <v>0</v>
      </c>
      <c r="AE191" s="30">
        <f t="shared" si="50"/>
        <v>0</v>
      </c>
      <c r="AJ191" s="43">
        <f t="shared" si="38"/>
      </c>
    </row>
    <row r="192" spans="1:36" ht="17.25" customHeight="1">
      <c r="A192" s="68" t="s">
        <v>49</v>
      </c>
      <c r="B192" s="20"/>
      <c r="C192" s="45">
        <f>IF(C191="","",C191)</f>
      </c>
      <c r="D192" s="45">
        <f>IF(D191="","",D191)</f>
      </c>
      <c r="E192" s="73" t="s">
        <v>56</v>
      </c>
      <c r="F192" s="19" t="s">
        <v>24</v>
      </c>
      <c r="G192" s="48">
        <f>IF(G191="","",G191)</f>
      </c>
      <c r="H192" s="19" t="s">
        <v>9</v>
      </c>
      <c r="I192" s="21"/>
      <c r="J192" s="21"/>
      <c r="K192" s="69" t="s">
        <v>19</v>
      </c>
      <c r="L192" s="26"/>
      <c r="N192" s="42">
        <f t="shared" si="39"/>
        <v>0</v>
      </c>
      <c r="O192" s="42">
        <f t="shared" si="40"/>
        <v>0</v>
      </c>
      <c r="Q192" s="31">
        <f t="shared" si="41"/>
        <v>0</v>
      </c>
      <c r="R192" s="31">
        <f t="shared" si="42"/>
        <v>1</v>
      </c>
      <c r="S192" s="35">
        <f t="shared" si="43"/>
        <v>0</v>
      </c>
      <c r="T192" s="31" t="b">
        <f t="shared" si="44"/>
        <v>1</v>
      </c>
      <c r="U192" s="41"/>
      <c r="V192" s="41">
        <f t="shared" si="45"/>
        <v>0</v>
      </c>
      <c r="W192" s="41">
        <f t="shared" si="46"/>
        <v>0</v>
      </c>
      <c r="AA192" s="32">
        <f t="shared" si="47"/>
        <v>0</v>
      </c>
      <c r="AB192" s="32">
        <f>IF(AND(D191&lt;&gt;"",I191="",I192="",I193="",I194=""),1,0)</f>
        <v>0</v>
      </c>
      <c r="AC192" s="32">
        <f t="shared" si="48"/>
        <v>0</v>
      </c>
      <c r="AD192" s="32">
        <f t="shared" si="49"/>
        <v>0</v>
      </c>
      <c r="AE192" s="30">
        <f t="shared" si="50"/>
        <v>0</v>
      </c>
      <c r="AJ192" s="43">
        <f t="shared" si="38"/>
      </c>
    </row>
    <row r="193" spans="1:36" ht="17.25" customHeight="1">
      <c r="A193" s="68" t="s">
        <v>49</v>
      </c>
      <c r="B193" s="20"/>
      <c r="C193" s="45">
        <f>IF(C191="","",C191)</f>
      </c>
      <c r="D193" s="45">
        <f>IF(D191="","",D191)</f>
      </c>
      <c r="E193" s="73" t="s">
        <v>56</v>
      </c>
      <c r="F193" s="19" t="s">
        <v>24</v>
      </c>
      <c r="G193" s="48">
        <f>IF(G191="","",G191)</f>
      </c>
      <c r="H193" s="19" t="s">
        <v>9</v>
      </c>
      <c r="I193" s="21"/>
      <c r="J193" s="21"/>
      <c r="K193" s="69" t="s">
        <v>20</v>
      </c>
      <c r="L193" s="26"/>
      <c r="N193" s="42">
        <f t="shared" si="39"/>
        <v>0</v>
      </c>
      <c r="O193" s="42">
        <f t="shared" si="40"/>
        <v>0</v>
      </c>
      <c r="Q193" s="31">
        <f t="shared" si="41"/>
        <v>0</v>
      </c>
      <c r="R193" s="31">
        <f t="shared" si="42"/>
        <v>1</v>
      </c>
      <c r="S193" s="35">
        <f t="shared" si="43"/>
        <v>0</v>
      </c>
      <c r="T193" s="31" t="b">
        <f t="shared" si="44"/>
        <v>1</v>
      </c>
      <c r="U193" s="41"/>
      <c r="V193" s="41">
        <f t="shared" si="45"/>
        <v>0</v>
      </c>
      <c r="W193" s="41">
        <f t="shared" si="46"/>
        <v>0</v>
      </c>
      <c r="AA193" s="32">
        <f t="shared" si="47"/>
        <v>0</v>
      </c>
      <c r="AB193" s="32">
        <f>IF(AND(D191&lt;&gt;"",I191="",I192="",I193="",I194=""),1,0)</f>
        <v>0</v>
      </c>
      <c r="AC193" s="32">
        <f t="shared" si="48"/>
        <v>0</v>
      </c>
      <c r="AD193" s="32">
        <f t="shared" si="49"/>
        <v>0</v>
      </c>
      <c r="AE193" s="30">
        <f t="shared" si="50"/>
        <v>0</v>
      </c>
      <c r="AJ193" s="43">
        <f t="shared" si="38"/>
      </c>
    </row>
    <row r="194" spans="1:36" ht="17.25" customHeight="1">
      <c r="A194" s="70" t="s">
        <v>49</v>
      </c>
      <c r="B194" s="23"/>
      <c r="C194" s="46">
        <f>IF(C191="","",C191)</f>
      </c>
      <c r="D194" s="46">
        <f>IF(D191="","",D191)</f>
      </c>
      <c r="E194" s="74" t="s">
        <v>56</v>
      </c>
      <c r="F194" s="22" t="s">
        <v>24</v>
      </c>
      <c r="G194" s="49">
        <f>IF(G191="","",G191)</f>
      </c>
      <c r="H194" s="22" t="s">
        <v>9</v>
      </c>
      <c r="I194" s="24"/>
      <c r="J194" s="24"/>
      <c r="K194" s="71" t="s">
        <v>21</v>
      </c>
      <c r="L194" s="27"/>
      <c r="N194" s="42">
        <f t="shared" si="39"/>
        <v>0</v>
      </c>
      <c r="O194" s="42">
        <f t="shared" si="40"/>
        <v>0</v>
      </c>
      <c r="Q194" s="31">
        <f t="shared" si="41"/>
        <v>0</v>
      </c>
      <c r="R194" s="31">
        <f t="shared" si="42"/>
        <v>1</v>
      </c>
      <c r="S194" s="35">
        <f t="shared" si="43"/>
        <v>0</v>
      </c>
      <c r="T194" s="31" t="b">
        <f t="shared" si="44"/>
        <v>1</v>
      </c>
      <c r="U194" s="41"/>
      <c r="V194" s="41">
        <f t="shared" si="45"/>
        <v>0</v>
      </c>
      <c r="W194" s="41">
        <f t="shared" si="46"/>
        <v>0</v>
      </c>
      <c r="AA194" s="32">
        <f t="shared" si="47"/>
        <v>0</v>
      </c>
      <c r="AB194" s="32">
        <f>IF(AND(D191&lt;&gt;"",I191="",I192="",I193="",I194=""),1,0)</f>
        <v>0</v>
      </c>
      <c r="AC194" s="32">
        <f t="shared" si="48"/>
        <v>0</v>
      </c>
      <c r="AD194" s="32">
        <f t="shared" si="49"/>
        <v>0</v>
      </c>
      <c r="AE194" s="30">
        <f t="shared" si="50"/>
        <v>0</v>
      </c>
      <c r="AJ194" s="43">
        <f t="shared" si="38"/>
      </c>
    </row>
    <row r="195" spans="1:36" ht="17.25" customHeight="1">
      <c r="A195" s="66" t="s">
        <v>49</v>
      </c>
      <c r="B195" s="16"/>
      <c r="C195" s="44"/>
      <c r="D195" s="44"/>
      <c r="E195" s="72" t="s">
        <v>56</v>
      </c>
      <c r="F195" s="17" t="s">
        <v>24</v>
      </c>
      <c r="G195" s="47"/>
      <c r="H195" s="17" t="s">
        <v>9</v>
      </c>
      <c r="I195" s="18"/>
      <c r="J195" s="18"/>
      <c r="K195" s="67" t="s">
        <v>18</v>
      </c>
      <c r="L195" s="25"/>
      <c r="N195" s="42">
        <f t="shared" si="39"/>
        <v>0</v>
      </c>
      <c r="O195" s="42">
        <f t="shared" si="40"/>
        <v>0</v>
      </c>
      <c r="Q195" s="31">
        <f t="shared" si="41"/>
        <v>0</v>
      </c>
      <c r="R195" s="31">
        <f t="shared" si="42"/>
        <v>1</v>
      </c>
      <c r="S195" s="35">
        <f t="shared" si="43"/>
        <v>0</v>
      </c>
      <c r="T195" s="31" t="b">
        <f t="shared" si="44"/>
        <v>1</v>
      </c>
      <c r="U195" s="41" t="str">
        <f>IF(ISERR(G195-G195),"1",IF(G195-G195=0,"0","1"))</f>
        <v>0</v>
      </c>
      <c r="V195" s="41">
        <f t="shared" si="45"/>
        <v>0</v>
      </c>
      <c r="W195" s="41">
        <f t="shared" si="46"/>
        <v>0</v>
      </c>
      <c r="AA195" s="32">
        <f t="shared" si="47"/>
        <v>0</v>
      </c>
      <c r="AB195" s="32">
        <f>IF(AND(D195&lt;&gt;"",I195="",I196="",I197="",I198=""),1,0)</f>
        <v>0</v>
      </c>
      <c r="AC195" s="32">
        <f t="shared" si="48"/>
        <v>0</v>
      </c>
      <c r="AD195" s="32">
        <f t="shared" si="49"/>
        <v>0</v>
      </c>
      <c r="AE195" s="30">
        <f t="shared" si="50"/>
        <v>0</v>
      </c>
      <c r="AJ195" s="43">
        <f t="shared" si="38"/>
      </c>
    </row>
    <row r="196" spans="1:36" ht="17.25" customHeight="1">
      <c r="A196" s="68" t="s">
        <v>49</v>
      </c>
      <c r="B196" s="20"/>
      <c r="C196" s="45">
        <f>IF(C195="","",C195)</f>
      </c>
      <c r="D196" s="45">
        <f>IF(D195="","",D195)</f>
      </c>
      <c r="E196" s="73" t="s">
        <v>56</v>
      </c>
      <c r="F196" s="19" t="s">
        <v>24</v>
      </c>
      <c r="G196" s="48">
        <f>IF(G195="","",G195)</f>
      </c>
      <c r="H196" s="19" t="s">
        <v>9</v>
      </c>
      <c r="I196" s="21"/>
      <c r="J196" s="21"/>
      <c r="K196" s="69" t="s">
        <v>19</v>
      </c>
      <c r="L196" s="26"/>
      <c r="N196" s="42">
        <f t="shared" si="39"/>
        <v>0</v>
      </c>
      <c r="O196" s="42">
        <f t="shared" si="40"/>
        <v>0</v>
      </c>
      <c r="Q196" s="31">
        <f t="shared" si="41"/>
        <v>0</v>
      </c>
      <c r="R196" s="31">
        <f t="shared" si="42"/>
        <v>1</v>
      </c>
      <c r="S196" s="35">
        <f t="shared" si="43"/>
        <v>0</v>
      </c>
      <c r="T196" s="31" t="b">
        <f t="shared" si="44"/>
        <v>1</v>
      </c>
      <c r="U196" s="41"/>
      <c r="V196" s="41">
        <f t="shared" si="45"/>
        <v>0</v>
      </c>
      <c r="W196" s="41">
        <f t="shared" si="46"/>
        <v>0</v>
      </c>
      <c r="AA196" s="32">
        <f t="shared" si="47"/>
        <v>0</v>
      </c>
      <c r="AB196" s="32">
        <f>IF(AND(D195&lt;&gt;"",I195="",I196="",I197="",I198=""),1,0)</f>
        <v>0</v>
      </c>
      <c r="AC196" s="32">
        <f t="shared" si="48"/>
        <v>0</v>
      </c>
      <c r="AD196" s="32">
        <f t="shared" si="49"/>
        <v>0</v>
      </c>
      <c r="AE196" s="30">
        <f t="shared" si="50"/>
        <v>0</v>
      </c>
      <c r="AJ196" s="43">
        <f t="shared" si="38"/>
      </c>
    </row>
    <row r="197" spans="1:36" ht="17.25" customHeight="1">
      <c r="A197" s="68" t="s">
        <v>49</v>
      </c>
      <c r="B197" s="20"/>
      <c r="C197" s="45">
        <f>IF(C195="","",C195)</f>
      </c>
      <c r="D197" s="45">
        <f>IF(D195="","",D195)</f>
      </c>
      <c r="E197" s="73" t="s">
        <v>56</v>
      </c>
      <c r="F197" s="19" t="s">
        <v>24</v>
      </c>
      <c r="G197" s="48">
        <f>IF(G195="","",G195)</f>
      </c>
      <c r="H197" s="19" t="s">
        <v>9</v>
      </c>
      <c r="I197" s="21"/>
      <c r="J197" s="21"/>
      <c r="K197" s="69" t="s">
        <v>20</v>
      </c>
      <c r="L197" s="26"/>
      <c r="N197" s="42">
        <f t="shared" si="39"/>
        <v>0</v>
      </c>
      <c r="O197" s="42">
        <f t="shared" si="40"/>
        <v>0</v>
      </c>
      <c r="Q197" s="31">
        <f t="shared" si="41"/>
        <v>0</v>
      </c>
      <c r="R197" s="31">
        <f t="shared" si="42"/>
        <v>1</v>
      </c>
      <c r="S197" s="35">
        <f t="shared" si="43"/>
        <v>0</v>
      </c>
      <c r="T197" s="31" t="b">
        <f t="shared" si="44"/>
        <v>1</v>
      </c>
      <c r="U197" s="41"/>
      <c r="V197" s="41">
        <f t="shared" si="45"/>
        <v>0</v>
      </c>
      <c r="W197" s="41">
        <f t="shared" si="46"/>
        <v>0</v>
      </c>
      <c r="AA197" s="32">
        <f t="shared" si="47"/>
        <v>0</v>
      </c>
      <c r="AB197" s="32">
        <f>IF(AND(D195&lt;&gt;"",I195="",I196="",I197="",I198=""),1,0)</f>
        <v>0</v>
      </c>
      <c r="AC197" s="32">
        <f t="shared" si="48"/>
        <v>0</v>
      </c>
      <c r="AD197" s="32">
        <f t="shared" si="49"/>
        <v>0</v>
      </c>
      <c r="AE197" s="30">
        <f t="shared" si="50"/>
        <v>0</v>
      </c>
      <c r="AJ197" s="43">
        <f t="shared" si="38"/>
      </c>
    </row>
    <row r="198" spans="1:36" ht="17.25" customHeight="1">
      <c r="A198" s="70" t="s">
        <v>49</v>
      </c>
      <c r="B198" s="23"/>
      <c r="C198" s="46">
        <f>IF(C195="","",C195)</f>
      </c>
      <c r="D198" s="46">
        <f>IF(D195="","",D195)</f>
      </c>
      <c r="E198" s="74" t="s">
        <v>56</v>
      </c>
      <c r="F198" s="22" t="s">
        <v>24</v>
      </c>
      <c r="G198" s="49">
        <f>IF(G195="","",G195)</f>
      </c>
      <c r="H198" s="22" t="s">
        <v>9</v>
      </c>
      <c r="I198" s="24"/>
      <c r="J198" s="24"/>
      <c r="K198" s="71" t="s">
        <v>21</v>
      </c>
      <c r="L198" s="27"/>
      <c r="N198" s="42">
        <f t="shared" si="39"/>
        <v>0</v>
      </c>
      <c r="O198" s="42">
        <f t="shared" si="40"/>
        <v>0</v>
      </c>
      <c r="Q198" s="31">
        <f t="shared" si="41"/>
        <v>0</v>
      </c>
      <c r="R198" s="31">
        <f t="shared" si="42"/>
        <v>1</v>
      </c>
      <c r="S198" s="35">
        <f t="shared" si="43"/>
        <v>0</v>
      </c>
      <c r="T198" s="31" t="b">
        <f t="shared" si="44"/>
        <v>1</v>
      </c>
      <c r="U198" s="41"/>
      <c r="V198" s="41">
        <f t="shared" si="45"/>
        <v>0</v>
      </c>
      <c r="W198" s="41">
        <f t="shared" si="46"/>
        <v>0</v>
      </c>
      <c r="AA198" s="32">
        <f t="shared" si="47"/>
        <v>0</v>
      </c>
      <c r="AB198" s="32">
        <f>IF(AND(D195&lt;&gt;"",I195="",I196="",I197="",I198=""),1,0)</f>
        <v>0</v>
      </c>
      <c r="AC198" s="32">
        <f t="shared" si="48"/>
        <v>0</v>
      </c>
      <c r="AD198" s="32">
        <f t="shared" si="49"/>
        <v>0</v>
      </c>
      <c r="AE198" s="30">
        <f t="shared" si="50"/>
        <v>0</v>
      </c>
      <c r="AJ198" s="43">
        <f t="shared" si="38"/>
      </c>
    </row>
    <row r="199" spans="1:36" ht="17.25" customHeight="1">
      <c r="A199" s="66" t="s">
        <v>49</v>
      </c>
      <c r="B199" s="16"/>
      <c r="C199" s="44"/>
      <c r="D199" s="44"/>
      <c r="E199" s="72" t="s">
        <v>56</v>
      </c>
      <c r="F199" s="17" t="s">
        <v>24</v>
      </c>
      <c r="G199" s="47"/>
      <c r="H199" s="17" t="s">
        <v>9</v>
      </c>
      <c r="I199" s="18"/>
      <c r="J199" s="18"/>
      <c r="K199" s="67" t="s">
        <v>18</v>
      </c>
      <c r="L199" s="25"/>
      <c r="N199" s="42">
        <f t="shared" si="39"/>
        <v>0</v>
      </c>
      <c r="O199" s="42">
        <f t="shared" si="40"/>
        <v>0</v>
      </c>
      <c r="Q199" s="31">
        <f t="shared" si="41"/>
        <v>0</v>
      </c>
      <c r="R199" s="31">
        <f t="shared" si="42"/>
        <v>1</v>
      </c>
      <c r="S199" s="35">
        <f t="shared" si="43"/>
        <v>0</v>
      </c>
      <c r="T199" s="31" t="b">
        <f t="shared" si="44"/>
        <v>1</v>
      </c>
      <c r="U199" s="41" t="str">
        <f>IF(ISERR(G199-G199),"1",IF(G199-G199=0,"0","1"))</f>
        <v>0</v>
      </c>
      <c r="V199" s="41">
        <f t="shared" si="45"/>
        <v>0</v>
      </c>
      <c r="W199" s="41">
        <f t="shared" si="46"/>
        <v>0</v>
      </c>
      <c r="AA199" s="32">
        <f t="shared" si="47"/>
        <v>0</v>
      </c>
      <c r="AB199" s="32">
        <f>IF(AND(D199&lt;&gt;"",I199="",I200="",I201="",I202=""),1,0)</f>
        <v>0</v>
      </c>
      <c r="AC199" s="32">
        <f t="shared" si="48"/>
        <v>0</v>
      </c>
      <c r="AD199" s="32">
        <f t="shared" si="49"/>
        <v>0</v>
      </c>
      <c r="AE199" s="30">
        <f t="shared" si="50"/>
        <v>0</v>
      </c>
      <c r="AJ199" s="43">
        <f t="shared" si="38"/>
      </c>
    </row>
    <row r="200" spans="1:36" ht="17.25" customHeight="1">
      <c r="A200" s="68" t="s">
        <v>49</v>
      </c>
      <c r="B200" s="20"/>
      <c r="C200" s="45">
        <f>IF(C199="","",C199)</f>
      </c>
      <c r="D200" s="45">
        <f>IF(D199="","",D199)</f>
      </c>
      <c r="E200" s="73" t="s">
        <v>56</v>
      </c>
      <c r="F200" s="19" t="s">
        <v>24</v>
      </c>
      <c r="G200" s="48">
        <f>IF(G199="","",G199)</f>
      </c>
      <c r="H200" s="19" t="s">
        <v>9</v>
      </c>
      <c r="I200" s="21"/>
      <c r="J200" s="21"/>
      <c r="K200" s="69" t="s">
        <v>19</v>
      </c>
      <c r="L200" s="26"/>
      <c r="N200" s="42">
        <f t="shared" si="39"/>
        <v>0</v>
      </c>
      <c r="O200" s="42">
        <f t="shared" si="40"/>
        <v>0</v>
      </c>
      <c r="Q200" s="31">
        <f t="shared" si="41"/>
        <v>0</v>
      </c>
      <c r="R200" s="31">
        <f t="shared" si="42"/>
        <v>1</v>
      </c>
      <c r="S200" s="35">
        <f t="shared" si="43"/>
        <v>0</v>
      </c>
      <c r="T200" s="31" t="b">
        <f t="shared" si="44"/>
        <v>1</v>
      </c>
      <c r="U200" s="41"/>
      <c r="V200" s="41">
        <f t="shared" si="45"/>
        <v>0</v>
      </c>
      <c r="W200" s="41">
        <f t="shared" si="46"/>
        <v>0</v>
      </c>
      <c r="AA200" s="32">
        <f t="shared" si="47"/>
        <v>0</v>
      </c>
      <c r="AB200" s="32">
        <f>IF(AND(D199&lt;&gt;"",I199="",I200="",I201="",I202=""),1,0)</f>
        <v>0</v>
      </c>
      <c r="AC200" s="32">
        <f t="shared" si="48"/>
        <v>0</v>
      </c>
      <c r="AD200" s="32">
        <f t="shared" si="49"/>
        <v>0</v>
      </c>
      <c r="AE200" s="30">
        <f t="shared" si="50"/>
        <v>0</v>
      </c>
      <c r="AJ200" s="43">
        <f t="shared" si="38"/>
      </c>
    </row>
    <row r="201" spans="1:36" ht="17.25" customHeight="1">
      <c r="A201" s="68" t="s">
        <v>49</v>
      </c>
      <c r="B201" s="20"/>
      <c r="C201" s="45">
        <f>IF(C199="","",C199)</f>
      </c>
      <c r="D201" s="45">
        <f>IF(D199="","",D199)</f>
      </c>
      <c r="E201" s="73" t="s">
        <v>56</v>
      </c>
      <c r="F201" s="19" t="s">
        <v>24</v>
      </c>
      <c r="G201" s="48">
        <f>IF(G199="","",G199)</f>
      </c>
      <c r="H201" s="19" t="s">
        <v>9</v>
      </c>
      <c r="I201" s="21"/>
      <c r="J201" s="21"/>
      <c r="K201" s="69" t="s">
        <v>20</v>
      </c>
      <c r="L201" s="26"/>
      <c r="N201" s="42">
        <f t="shared" si="39"/>
        <v>0</v>
      </c>
      <c r="O201" s="42">
        <f t="shared" si="40"/>
        <v>0</v>
      </c>
      <c r="Q201" s="31">
        <f t="shared" si="41"/>
        <v>0</v>
      </c>
      <c r="R201" s="31">
        <f t="shared" si="42"/>
        <v>1</v>
      </c>
      <c r="S201" s="35">
        <f t="shared" si="43"/>
        <v>0</v>
      </c>
      <c r="T201" s="31" t="b">
        <f t="shared" si="44"/>
        <v>1</v>
      </c>
      <c r="U201" s="41"/>
      <c r="V201" s="41">
        <f t="shared" si="45"/>
        <v>0</v>
      </c>
      <c r="W201" s="41">
        <f t="shared" si="46"/>
        <v>0</v>
      </c>
      <c r="AA201" s="32">
        <f t="shared" si="47"/>
        <v>0</v>
      </c>
      <c r="AB201" s="32">
        <f>IF(AND(D199&lt;&gt;"",I199="",I200="",I201="",I202=""),1,0)</f>
        <v>0</v>
      </c>
      <c r="AC201" s="32">
        <f t="shared" si="48"/>
        <v>0</v>
      </c>
      <c r="AD201" s="32">
        <f t="shared" si="49"/>
        <v>0</v>
      </c>
      <c r="AE201" s="30">
        <f t="shared" si="50"/>
        <v>0</v>
      </c>
      <c r="AJ201" s="43">
        <f t="shared" si="38"/>
      </c>
    </row>
    <row r="202" spans="1:36" ht="17.25" customHeight="1">
      <c r="A202" s="70" t="s">
        <v>49</v>
      </c>
      <c r="B202" s="23"/>
      <c r="C202" s="46">
        <f>IF(C199="","",C199)</f>
      </c>
      <c r="D202" s="46">
        <f>IF(D199="","",D199)</f>
      </c>
      <c r="E202" s="74" t="s">
        <v>56</v>
      </c>
      <c r="F202" s="22" t="s">
        <v>24</v>
      </c>
      <c r="G202" s="49">
        <f>IF(G199="","",G199)</f>
      </c>
      <c r="H202" s="22" t="s">
        <v>9</v>
      </c>
      <c r="I202" s="24"/>
      <c r="J202" s="24"/>
      <c r="K202" s="71" t="s">
        <v>21</v>
      </c>
      <c r="L202" s="27"/>
      <c r="N202" s="42">
        <f t="shared" si="39"/>
        <v>0</v>
      </c>
      <c r="O202" s="42">
        <f t="shared" si="40"/>
        <v>0</v>
      </c>
      <c r="Q202" s="31">
        <f t="shared" si="41"/>
        <v>0</v>
      </c>
      <c r="R202" s="31">
        <f t="shared" si="42"/>
        <v>1</v>
      </c>
      <c r="S202" s="35">
        <f t="shared" si="43"/>
        <v>0</v>
      </c>
      <c r="T202" s="31" t="b">
        <f t="shared" si="44"/>
        <v>1</v>
      </c>
      <c r="U202" s="41"/>
      <c r="V202" s="41">
        <f t="shared" si="45"/>
        <v>0</v>
      </c>
      <c r="W202" s="41">
        <f t="shared" si="46"/>
        <v>0</v>
      </c>
      <c r="AA202" s="32">
        <f t="shared" si="47"/>
        <v>0</v>
      </c>
      <c r="AB202" s="32">
        <f>IF(AND(D199&lt;&gt;"",I199="",I200="",I201="",I202=""),1,0)</f>
        <v>0</v>
      </c>
      <c r="AC202" s="32">
        <f t="shared" si="48"/>
        <v>0</v>
      </c>
      <c r="AD202" s="32">
        <f t="shared" si="49"/>
        <v>0</v>
      </c>
      <c r="AE202" s="30">
        <f t="shared" si="50"/>
        <v>0</v>
      </c>
      <c r="AJ202" s="43">
        <f t="shared" si="38"/>
      </c>
    </row>
    <row r="203" spans="1:36" ht="17.25" customHeight="1">
      <c r="A203" s="66" t="s">
        <v>49</v>
      </c>
      <c r="B203" s="16"/>
      <c r="C203" s="44"/>
      <c r="D203" s="44"/>
      <c r="E203" s="72" t="s">
        <v>56</v>
      </c>
      <c r="F203" s="17" t="s">
        <v>24</v>
      </c>
      <c r="G203" s="47"/>
      <c r="H203" s="17" t="s">
        <v>9</v>
      </c>
      <c r="I203" s="18"/>
      <c r="J203" s="18"/>
      <c r="K203" s="67" t="s">
        <v>18</v>
      </c>
      <c r="L203" s="25"/>
      <c r="N203" s="42">
        <f t="shared" si="39"/>
        <v>0</v>
      </c>
      <c r="O203" s="42">
        <f t="shared" si="40"/>
        <v>0</v>
      </c>
      <c r="Q203" s="31">
        <f t="shared" si="41"/>
        <v>0</v>
      </c>
      <c r="R203" s="31">
        <f t="shared" si="42"/>
        <v>1</v>
      </c>
      <c r="S203" s="35">
        <f t="shared" si="43"/>
        <v>0</v>
      </c>
      <c r="T203" s="31" t="b">
        <f t="shared" si="44"/>
        <v>1</v>
      </c>
      <c r="U203" s="41" t="str">
        <f>IF(ISERR(G203-G203),"1",IF(G203-G203=0,"0","1"))</f>
        <v>0</v>
      </c>
      <c r="V203" s="41">
        <f t="shared" si="45"/>
        <v>0</v>
      </c>
      <c r="W203" s="41">
        <f t="shared" si="46"/>
        <v>0</v>
      </c>
      <c r="AA203" s="32">
        <f t="shared" si="47"/>
        <v>0</v>
      </c>
      <c r="AB203" s="32">
        <f>IF(AND(D203&lt;&gt;"",I203="",I204="",I205="",I206=""),1,0)</f>
        <v>0</v>
      </c>
      <c r="AC203" s="32">
        <f t="shared" si="48"/>
        <v>0</v>
      </c>
      <c r="AD203" s="32">
        <f t="shared" si="49"/>
        <v>0</v>
      </c>
      <c r="AE203" s="30">
        <f t="shared" si="50"/>
        <v>0</v>
      </c>
      <c r="AJ203" s="43">
        <f t="shared" si="38"/>
      </c>
    </row>
    <row r="204" spans="1:36" ht="17.25" customHeight="1">
      <c r="A204" s="68" t="s">
        <v>49</v>
      </c>
      <c r="B204" s="20"/>
      <c r="C204" s="45">
        <f>IF(C203="","",C203)</f>
      </c>
      <c r="D204" s="45">
        <f>IF(D203="","",D203)</f>
      </c>
      <c r="E204" s="73" t="s">
        <v>56</v>
      </c>
      <c r="F204" s="19" t="s">
        <v>24</v>
      </c>
      <c r="G204" s="48">
        <f>IF(G203="","",G203)</f>
      </c>
      <c r="H204" s="19" t="s">
        <v>9</v>
      </c>
      <c r="I204" s="21"/>
      <c r="J204" s="21"/>
      <c r="K204" s="69" t="s">
        <v>19</v>
      </c>
      <c r="L204" s="26"/>
      <c r="N204" s="42">
        <f t="shared" si="39"/>
        <v>0</v>
      </c>
      <c r="O204" s="42">
        <f t="shared" si="40"/>
        <v>0</v>
      </c>
      <c r="Q204" s="31">
        <f t="shared" si="41"/>
        <v>0</v>
      </c>
      <c r="R204" s="31">
        <f t="shared" si="42"/>
        <v>1</v>
      </c>
      <c r="S204" s="35">
        <f t="shared" si="43"/>
        <v>0</v>
      </c>
      <c r="T204" s="31" t="b">
        <f t="shared" si="44"/>
        <v>1</v>
      </c>
      <c r="U204" s="41"/>
      <c r="V204" s="41">
        <f t="shared" si="45"/>
        <v>0</v>
      </c>
      <c r="W204" s="41">
        <f t="shared" si="46"/>
        <v>0</v>
      </c>
      <c r="AA204" s="32">
        <f t="shared" si="47"/>
        <v>0</v>
      </c>
      <c r="AB204" s="32">
        <f>IF(AND(D203&lt;&gt;"",I203="",I204="",I205="",I206=""),1,0)</f>
        <v>0</v>
      </c>
      <c r="AC204" s="32">
        <f t="shared" si="48"/>
        <v>0</v>
      </c>
      <c r="AD204" s="32">
        <f t="shared" si="49"/>
        <v>0</v>
      </c>
      <c r="AE204" s="30">
        <f t="shared" si="50"/>
        <v>0</v>
      </c>
      <c r="AJ204" s="43">
        <f aca="true" t="shared" si="51" ref="AJ204:AJ267">IF(D204="","",TEXT(D204,"00000000000"))</f>
      </c>
    </row>
    <row r="205" spans="1:36" ht="17.25" customHeight="1">
      <c r="A205" s="68" t="s">
        <v>49</v>
      </c>
      <c r="B205" s="20"/>
      <c r="C205" s="45">
        <f>IF(C203="","",C203)</f>
      </c>
      <c r="D205" s="45">
        <f>IF(D203="","",D203)</f>
      </c>
      <c r="E205" s="73" t="s">
        <v>56</v>
      </c>
      <c r="F205" s="19" t="s">
        <v>24</v>
      </c>
      <c r="G205" s="48">
        <f>IF(G203="","",G203)</f>
      </c>
      <c r="H205" s="19" t="s">
        <v>9</v>
      </c>
      <c r="I205" s="21"/>
      <c r="J205" s="21"/>
      <c r="K205" s="69" t="s">
        <v>20</v>
      </c>
      <c r="L205" s="26"/>
      <c r="N205" s="42">
        <f t="shared" si="39"/>
        <v>0</v>
      </c>
      <c r="O205" s="42">
        <f t="shared" si="40"/>
        <v>0</v>
      </c>
      <c r="Q205" s="31">
        <f t="shared" si="41"/>
        <v>0</v>
      </c>
      <c r="R205" s="31">
        <f t="shared" si="42"/>
        <v>1</v>
      </c>
      <c r="S205" s="35">
        <f t="shared" si="43"/>
        <v>0</v>
      </c>
      <c r="T205" s="31" t="b">
        <f t="shared" si="44"/>
        <v>1</v>
      </c>
      <c r="U205" s="41"/>
      <c r="V205" s="41">
        <f t="shared" si="45"/>
        <v>0</v>
      </c>
      <c r="W205" s="41">
        <f t="shared" si="46"/>
        <v>0</v>
      </c>
      <c r="AA205" s="32">
        <f t="shared" si="47"/>
        <v>0</v>
      </c>
      <c r="AB205" s="32">
        <f>IF(AND(D203&lt;&gt;"",I203="",I204="",I205="",I206=""),1,0)</f>
        <v>0</v>
      </c>
      <c r="AC205" s="32">
        <f t="shared" si="48"/>
        <v>0</v>
      </c>
      <c r="AD205" s="32">
        <f t="shared" si="49"/>
        <v>0</v>
      </c>
      <c r="AE205" s="30">
        <f t="shared" si="50"/>
        <v>0</v>
      </c>
      <c r="AJ205" s="43">
        <f t="shared" si="51"/>
      </c>
    </row>
    <row r="206" spans="1:36" ht="17.25" customHeight="1">
      <c r="A206" s="70" t="s">
        <v>49</v>
      </c>
      <c r="B206" s="23"/>
      <c r="C206" s="46">
        <f>IF(C203="","",C203)</f>
      </c>
      <c r="D206" s="46">
        <f>IF(D203="","",D203)</f>
      </c>
      <c r="E206" s="74" t="s">
        <v>56</v>
      </c>
      <c r="F206" s="22" t="s">
        <v>24</v>
      </c>
      <c r="G206" s="49">
        <f>IF(G203="","",G203)</f>
      </c>
      <c r="H206" s="22" t="s">
        <v>9</v>
      </c>
      <c r="I206" s="24"/>
      <c r="J206" s="24"/>
      <c r="K206" s="71" t="s">
        <v>21</v>
      </c>
      <c r="L206" s="27"/>
      <c r="N206" s="42">
        <f t="shared" si="39"/>
        <v>0</v>
      </c>
      <c r="O206" s="42">
        <f t="shared" si="40"/>
        <v>0</v>
      </c>
      <c r="Q206" s="31">
        <f t="shared" si="41"/>
        <v>0</v>
      </c>
      <c r="R206" s="31">
        <f t="shared" si="42"/>
        <v>1</v>
      </c>
      <c r="S206" s="35">
        <f t="shared" si="43"/>
        <v>0</v>
      </c>
      <c r="T206" s="31" t="b">
        <f t="shared" si="44"/>
        <v>1</v>
      </c>
      <c r="U206" s="41"/>
      <c r="V206" s="41">
        <f t="shared" si="45"/>
        <v>0</v>
      </c>
      <c r="W206" s="41">
        <f t="shared" si="46"/>
        <v>0</v>
      </c>
      <c r="AA206" s="32">
        <f t="shared" si="47"/>
        <v>0</v>
      </c>
      <c r="AB206" s="32">
        <f>IF(AND(D203&lt;&gt;"",I203="",I204="",I205="",I206=""),1,0)</f>
        <v>0</v>
      </c>
      <c r="AC206" s="32">
        <f t="shared" si="48"/>
        <v>0</v>
      </c>
      <c r="AD206" s="32">
        <f t="shared" si="49"/>
        <v>0</v>
      </c>
      <c r="AE206" s="30">
        <f t="shared" si="50"/>
        <v>0</v>
      </c>
      <c r="AJ206" s="43">
        <f t="shared" si="51"/>
      </c>
    </row>
    <row r="207" spans="1:36" ht="17.25" customHeight="1">
      <c r="A207" s="66" t="s">
        <v>49</v>
      </c>
      <c r="B207" s="16"/>
      <c r="C207" s="44"/>
      <c r="D207" s="44"/>
      <c r="E207" s="72" t="s">
        <v>56</v>
      </c>
      <c r="F207" s="17" t="s">
        <v>24</v>
      </c>
      <c r="G207" s="47"/>
      <c r="H207" s="17" t="s">
        <v>9</v>
      </c>
      <c r="I207" s="18"/>
      <c r="J207" s="18"/>
      <c r="K207" s="67" t="s">
        <v>18</v>
      </c>
      <c r="L207" s="25"/>
      <c r="N207" s="42">
        <f t="shared" si="39"/>
        <v>0</v>
      </c>
      <c r="O207" s="42">
        <f t="shared" si="40"/>
        <v>0</v>
      </c>
      <c r="Q207" s="31">
        <f t="shared" si="41"/>
        <v>0</v>
      </c>
      <c r="R207" s="31">
        <f t="shared" si="42"/>
        <v>1</v>
      </c>
      <c r="S207" s="35">
        <f t="shared" si="43"/>
        <v>0</v>
      </c>
      <c r="T207" s="31" t="b">
        <f t="shared" si="44"/>
        <v>1</v>
      </c>
      <c r="U207" s="41" t="str">
        <f>IF(ISERR(G207-G207),"1",IF(G207-G207=0,"0","1"))</f>
        <v>0</v>
      </c>
      <c r="V207" s="41">
        <f t="shared" si="45"/>
        <v>0</v>
      </c>
      <c r="W207" s="41">
        <f t="shared" si="46"/>
        <v>0</v>
      </c>
      <c r="AA207" s="32">
        <f t="shared" si="47"/>
        <v>0</v>
      </c>
      <c r="AB207" s="32">
        <f>IF(AND(D207&lt;&gt;"",I207="",I208="",I209="",I210=""),1,0)</f>
        <v>0</v>
      </c>
      <c r="AC207" s="32">
        <f t="shared" si="48"/>
        <v>0</v>
      </c>
      <c r="AD207" s="32">
        <f t="shared" si="49"/>
        <v>0</v>
      </c>
      <c r="AE207" s="30">
        <f t="shared" si="50"/>
        <v>0</v>
      </c>
      <c r="AJ207" s="43">
        <f t="shared" si="51"/>
      </c>
    </row>
    <row r="208" spans="1:36" ht="17.25" customHeight="1">
      <c r="A208" s="68" t="s">
        <v>49</v>
      </c>
      <c r="B208" s="20"/>
      <c r="C208" s="45">
        <f>IF(C207="","",C207)</f>
      </c>
      <c r="D208" s="45">
        <f>IF(D207="","",D207)</f>
      </c>
      <c r="E208" s="73" t="s">
        <v>56</v>
      </c>
      <c r="F208" s="19" t="s">
        <v>24</v>
      </c>
      <c r="G208" s="48">
        <f>IF(G207="","",G207)</f>
      </c>
      <c r="H208" s="19" t="s">
        <v>9</v>
      </c>
      <c r="I208" s="21"/>
      <c r="J208" s="21"/>
      <c r="K208" s="69" t="s">
        <v>19</v>
      </c>
      <c r="L208" s="26"/>
      <c r="N208" s="42">
        <f t="shared" si="39"/>
        <v>0</v>
      </c>
      <c r="O208" s="42">
        <f t="shared" si="40"/>
        <v>0</v>
      </c>
      <c r="Q208" s="31">
        <f t="shared" si="41"/>
        <v>0</v>
      </c>
      <c r="R208" s="31">
        <f t="shared" si="42"/>
        <v>1</v>
      </c>
      <c r="S208" s="35">
        <f t="shared" si="43"/>
        <v>0</v>
      </c>
      <c r="T208" s="31" t="b">
        <f t="shared" si="44"/>
        <v>1</v>
      </c>
      <c r="U208" s="41"/>
      <c r="V208" s="41">
        <f t="shared" si="45"/>
        <v>0</v>
      </c>
      <c r="W208" s="41">
        <f t="shared" si="46"/>
        <v>0</v>
      </c>
      <c r="AA208" s="32">
        <f t="shared" si="47"/>
        <v>0</v>
      </c>
      <c r="AB208" s="32">
        <f>IF(AND(D207&lt;&gt;"",I207="",I208="",I209="",I210=""),1,0)</f>
        <v>0</v>
      </c>
      <c r="AC208" s="32">
        <f t="shared" si="48"/>
        <v>0</v>
      </c>
      <c r="AD208" s="32">
        <f t="shared" si="49"/>
        <v>0</v>
      </c>
      <c r="AE208" s="30">
        <f t="shared" si="50"/>
        <v>0</v>
      </c>
      <c r="AJ208" s="43">
        <f t="shared" si="51"/>
      </c>
    </row>
    <row r="209" spans="1:36" ht="17.25" customHeight="1">
      <c r="A209" s="68" t="s">
        <v>49</v>
      </c>
      <c r="B209" s="20"/>
      <c r="C209" s="45">
        <f>IF(C207="","",C207)</f>
      </c>
      <c r="D209" s="45">
        <f>IF(D207="","",D207)</f>
      </c>
      <c r="E209" s="73" t="s">
        <v>56</v>
      </c>
      <c r="F209" s="19" t="s">
        <v>24</v>
      </c>
      <c r="G209" s="48">
        <f>IF(G207="","",G207)</f>
      </c>
      <c r="H209" s="19" t="s">
        <v>9</v>
      </c>
      <c r="I209" s="21"/>
      <c r="J209" s="21"/>
      <c r="K209" s="69" t="s">
        <v>20</v>
      </c>
      <c r="L209" s="26"/>
      <c r="N209" s="42">
        <f t="shared" si="39"/>
        <v>0</v>
      </c>
      <c r="O209" s="42">
        <f t="shared" si="40"/>
        <v>0</v>
      </c>
      <c r="Q209" s="31">
        <f t="shared" si="41"/>
        <v>0</v>
      </c>
      <c r="R209" s="31">
        <f t="shared" si="42"/>
        <v>1</v>
      </c>
      <c r="S209" s="35">
        <f t="shared" si="43"/>
        <v>0</v>
      </c>
      <c r="T209" s="31" t="b">
        <f t="shared" si="44"/>
        <v>1</v>
      </c>
      <c r="U209" s="41"/>
      <c r="V209" s="41">
        <f t="shared" si="45"/>
        <v>0</v>
      </c>
      <c r="W209" s="41">
        <f t="shared" si="46"/>
        <v>0</v>
      </c>
      <c r="AA209" s="32">
        <f t="shared" si="47"/>
        <v>0</v>
      </c>
      <c r="AB209" s="32">
        <f>IF(AND(D207&lt;&gt;"",I207="",I208="",I209="",I210=""),1,0)</f>
        <v>0</v>
      </c>
      <c r="AC209" s="32">
        <f t="shared" si="48"/>
        <v>0</v>
      </c>
      <c r="AD209" s="32">
        <f t="shared" si="49"/>
        <v>0</v>
      </c>
      <c r="AE209" s="30">
        <f t="shared" si="50"/>
        <v>0</v>
      </c>
      <c r="AJ209" s="43">
        <f t="shared" si="51"/>
      </c>
    </row>
    <row r="210" spans="1:36" ht="17.25" customHeight="1">
      <c r="A210" s="70" t="s">
        <v>49</v>
      </c>
      <c r="B210" s="23"/>
      <c r="C210" s="46">
        <f>IF(C207="","",C207)</f>
      </c>
      <c r="D210" s="46">
        <f>IF(D207="","",D207)</f>
      </c>
      <c r="E210" s="74" t="s">
        <v>56</v>
      </c>
      <c r="F210" s="22" t="s">
        <v>24</v>
      </c>
      <c r="G210" s="49">
        <f>IF(G207="","",G207)</f>
      </c>
      <c r="H210" s="22" t="s">
        <v>9</v>
      </c>
      <c r="I210" s="24"/>
      <c r="J210" s="24"/>
      <c r="K210" s="71" t="s">
        <v>21</v>
      </c>
      <c r="L210" s="27"/>
      <c r="N210" s="42">
        <f t="shared" si="39"/>
        <v>0</v>
      </c>
      <c r="O210" s="42">
        <f t="shared" si="40"/>
        <v>0</v>
      </c>
      <c r="Q210" s="31">
        <f t="shared" si="41"/>
        <v>0</v>
      </c>
      <c r="R210" s="31">
        <f t="shared" si="42"/>
        <v>1</v>
      </c>
      <c r="S210" s="35">
        <f t="shared" si="43"/>
        <v>0</v>
      </c>
      <c r="T210" s="31" t="b">
        <f t="shared" si="44"/>
        <v>1</v>
      </c>
      <c r="U210" s="41"/>
      <c r="V210" s="41">
        <f t="shared" si="45"/>
        <v>0</v>
      </c>
      <c r="W210" s="41">
        <f t="shared" si="46"/>
        <v>0</v>
      </c>
      <c r="AA210" s="32">
        <f t="shared" si="47"/>
        <v>0</v>
      </c>
      <c r="AB210" s="32">
        <f>IF(AND(D207&lt;&gt;"",I207="",I208="",I209="",I210=""),1,0)</f>
        <v>0</v>
      </c>
      <c r="AC210" s="32">
        <f t="shared" si="48"/>
        <v>0</v>
      </c>
      <c r="AD210" s="32">
        <f t="shared" si="49"/>
        <v>0</v>
      </c>
      <c r="AE210" s="30">
        <f t="shared" si="50"/>
        <v>0</v>
      </c>
      <c r="AJ210" s="43">
        <f t="shared" si="51"/>
      </c>
    </row>
    <row r="211" spans="1:36" ht="17.25" customHeight="1">
      <c r="A211" s="66" t="s">
        <v>49</v>
      </c>
      <c r="B211" s="16"/>
      <c r="C211" s="44"/>
      <c r="D211" s="44"/>
      <c r="E211" s="72" t="s">
        <v>56</v>
      </c>
      <c r="F211" s="17" t="s">
        <v>24</v>
      </c>
      <c r="G211" s="47"/>
      <c r="H211" s="17" t="s">
        <v>9</v>
      </c>
      <c r="I211" s="18"/>
      <c r="J211" s="18"/>
      <c r="K211" s="67" t="s">
        <v>18</v>
      </c>
      <c r="L211" s="25"/>
      <c r="N211" s="42">
        <f t="shared" si="39"/>
        <v>0</v>
      </c>
      <c r="O211" s="42">
        <f t="shared" si="40"/>
        <v>0</v>
      </c>
      <c r="Q211" s="31">
        <f t="shared" si="41"/>
        <v>0</v>
      </c>
      <c r="R211" s="31">
        <f t="shared" si="42"/>
        <v>1</v>
      </c>
      <c r="S211" s="35">
        <f t="shared" si="43"/>
        <v>0</v>
      </c>
      <c r="T211" s="31" t="b">
        <f t="shared" si="44"/>
        <v>1</v>
      </c>
      <c r="U211" s="41" t="str">
        <f>IF(ISERR(G211-G211),"1",IF(G211-G211=0,"0","1"))</f>
        <v>0</v>
      </c>
      <c r="V211" s="41">
        <f t="shared" si="45"/>
        <v>0</v>
      </c>
      <c r="W211" s="41">
        <f t="shared" si="46"/>
        <v>0</v>
      </c>
      <c r="AA211" s="32">
        <f t="shared" si="47"/>
        <v>0</v>
      </c>
      <c r="AB211" s="32">
        <f>IF(AND(D211&lt;&gt;"",I211="",I212="",I213="",I214=""),1,0)</f>
        <v>0</v>
      </c>
      <c r="AC211" s="32">
        <f t="shared" si="48"/>
        <v>0</v>
      </c>
      <c r="AD211" s="32">
        <f t="shared" si="49"/>
        <v>0</v>
      </c>
      <c r="AE211" s="30">
        <f t="shared" si="50"/>
        <v>0</v>
      </c>
      <c r="AJ211" s="43">
        <f t="shared" si="51"/>
      </c>
    </row>
    <row r="212" spans="1:36" ht="17.25" customHeight="1">
      <c r="A212" s="68" t="s">
        <v>49</v>
      </c>
      <c r="B212" s="20"/>
      <c r="C212" s="45">
        <f>IF(C211="","",C211)</f>
      </c>
      <c r="D212" s="45">
        <f>IF(D211="","",D211)</f>
      </c>
      <c r="E212" s="73" t="s">
        <v>56</v>
      </c>
      <c r="F212" s="19" t="s">
        <v>24</v>
      </c>
      <c r="G212" s="48">
        <f>IF(G211="","",G211)</f>
      </c>
      <c r="H212" s="19" t="s">
        <v>9</v>
      </c>
      <c r="I212" s="21"/>
      <c r="J212" s="21"/>
      <c r="K212" s="69" t="s">
        <v>19</v>
      </c>
      <c r="L212" s="26"/>
      <c r="N212" s="42">
        <f t="shared" si="39"/>
        <v>0</v>
      </c>
      <c r="O212" s="42">
        <f t="shared" si="40"/>
        <v>0</v>
      </c>
      <c r="Q212" s="31">
        <f t="shared" si="41"/>
        <v>0</v>
      </c>
      <c r="R212" s="31">
        <f t="shared" si="42"/>
        <v>1</v>
      </c>
      <c r="S212" s="35">
        <f t="shared" si="43"/>
        <v>0</v>
      </c>
      <c r="T212" s="31" t="b">
        <f t="shared" si="44"/>
        <v>1</v>
      </c>
      <c r="U212" s="41"/>
      <c r="V212" s="41">
        <f t="shared" si="45"/>
        <v>0</v>
      </c>
      <c r="W212" s="41">
        <f t="shared" si="46"/>
        <v>0</v>
      </c>
      <c r="AA212" s="32">
        <f t="shared" si="47"/>
        <v>0</v>
      </c>
      <c r="AB212" s="32">
        <f>IF(AND(D211&lt;&gt;"",I211="",I212="",I213="",I214=""),1,0)</f>
        <v>0</v>
      </c>
      <c r="AC212" s="32">
        <f t="shared" si="48"/>
        <v>0</v>
      </c>
      <c r="AD212" s="32">
        <f t="shared" si="49"/>
        <v>0</v>
      </c>
      <c r="AE212" s="30">
        <f t="shared" si="50"/>
        <v>0</v>
      </c>
      <c r="AJ212" s="43">
        <f t="shared" si="51"/>
      </c>
    </row>
    <row r="213" spans="1:36" ht="17.25" customHeight="1">
      <c r="A213" s="68" t="s">
        <v>49</v>
      </c>
      <c r="B213" s="20"/>
      <c r="C213" s="45">
        <f>IF(C211="","",C211)</f>
      </c>
      <c r="D213" s="45">
        <f>IF(D211="","",D211)</f>
      </c>
      <c r="E213" s="73" t="s">
        <v>56</v>
      </c>
      <c r="F213" s="19" t="s">
        <v>24</v>
      </c>
      <c r="G213" s="48">
        <f>IF(G211="","",G211)</f>
      </c>
      <c r="H213" s="19" t="s">
        <v>9</v>
      </c>
      <c r="I213" s="21"/>
      <c r="J213" s="21"/>
      <c r="K213" s="69" t="s">
        <v>20</v>
      </c>
      <c r="L213" s="26"/>
      <c r="N213" s="42">
        <f t="shared" si="39"/>
        <v>0</v>
      </c>
      <c r="O213" s="42">
        <f t="shared" si="40"/>
        <v>0</v>
      </c>
      <c r="Q213" s="31">
        <f t="shared" si="41"/>
        <v>0</v>
      </c>
      <c r="R213" s="31">
        <f t="shared" si="42"/>
        <v>1</v>
      </c>
      <c r="S213" s="35">
        <f t="shared" si="43"/>
        <v>0</v>
      </c>
      <c r="T213" s="31" t="b">
        <f t="shared" si="44"/>
        <v>1</v>
      </c>
      <c r="U213" s="41"/>
      <c r="V213" s="41">
        <f t="shared" si="45"/>
        <v>0</v>
      </c>
      <c r="W213" s="41">
        <f t="shared" si="46"/>
        <v>0</v>
      </c>
      <c r="AA213" s="32">
        <f t="shared" si="47"/>
        <v>0</v>
      </c>
      <c r="AB213" s="32">
        <f>IF(AND(D211&lt;&gt;"",I211="",I212="",I213="",I214=""),1,0)</f>
        <v>0</v>
      </c>
      <c r="AC213" s="32">
        <f t="shared" si="48"/>
        <v>0</v>
      </c>
      <c r="AD213" s="32">
        <f t="shared" si="49"/>
        <v>0</v>
      </c>
      <c r="AE213" s="30">
        <f t="shared" si="50"/>
        <v>0</v>
      </c>
      <c r="AJ213" s="43">
        <f t="shared" si="51"/>
      </c>
    </row>
    <row r="214" spans="1:36" ht="17.25" customHeight="1">
      <c r="A214" s="70" t="s">
        <v>49</v>
      </c>
      <c r="B214" s="23"/>
      <c r="C214" s="46">
        <f>IF(C211="","",C211)</f>
      </c>
      <c r="D214" s="46">
        <f>IF(D211="","",D211)</f>
      </c>
      <c r="E214" s="74" t="s">
        <v>56</v>
      </c>
      <c r="F214" s="22" t="s">
        <v>24</v>
      </c>
      <c r="G214" s="49">
        <f>IF(G211="","",G211)</f>
      </c>
      <c r="H214" s="22" t="s">
        <v>9</v>
      </c>
      <c r="I214" s="24"/>
      <c r="J214" s="24"/>
      <c r="K214" s="71" t="s">
        <v>21</v>
      </c>
      <c r="L214" s="27"/>
      <c r="N214" s="42">
        <f t="shared" si="39"/>
        <v>0</v>
      </c>
      <c r="O214" s="42">
        <f t="shared" si="40"/>
        <v>0</v>
      </c>
      <c r="Q214" s="31">
        <f t="shared" si="41"/>
        <v>0</v>
      </c>
      <c r="R214" s="31">
        <f t="shared" si="42"/>
        <v>1</v>
      </c>
      <c r="S214" s="35">
        <f t="shared" si="43"/>
        <v>0</v>
      </c>
      <c r="T214" s="31" t="b">
        <f t="shared" si="44"/>
        <v>1</v>
      </c>
      <c r="U214" s="41"/>
      <c r="V214" s="41">
        <f t="shared" si="45"/>
        <v>0</v>
      </c>
      <c r="W214" s="41">
        <f t="shared" si="46"/>
        <v>0</v>
      </c>
      <c r="AA214" s="32">
        <f t="shared" si="47"/>
        <v>0</v>
      </c>
      <c r="AB214" s="32">
        <f>IF(AND(D211&lt;&gt;"",I211="",I212="",I213="",I214=""),1,0)</f>
        <v>0</v>
      </c>
      <c r="AC214" s="32">
        <f t="shared" si="48"/>
        <v>0</v>
      </c>
      <c r="AD214" s="32">
        <f t="shared" si="49"/>
        <v>0</v>
      </c>
      <c r="AE214" s="30">
        <f t="shared" si="50"/>
        <v>0</v>
      </c>
      <c r="AJ214" s="43">
        <f t="shared" si="51"/>
      </c>
    </row>
    <row r="215" spans="1:36" ht="17.25" customHeight="1">
      <c r="A215" s="66" t="s">
        <v>49</v>
      </c>
      <c r="B215" s="16"/>
      <c r="C215" s="44"/>
      <c r="D215" s="44"/>
      <c r="E215" s="72" t="s">
        <v>56</v>
      </c>
      <c r="F215" s="17" t="s">
        <v>24</v>
      </c>
      <c r="G215" s="47"/>
      <c r="H215" s="17" t="s">
        <v>9</v>
      </c>
      <c r="I215" s="18"/>
      <c r="J215" s="18"/>
      <c r="K215" s="67" t="s">
        <v>18</v>
      </c>
      <c r="L215" s="25"/>
      <c r="N215" s="42">
        <f t="shared" si="39"/>
        <v>0</v>
      </c>
      <c r="O215" s="42">
        <f t="shared" si="40"/>
        <v>0</v>
      </c>
      <c r="Q215" s="31">
        <f t="shared" si="41"/>
        <v>0</v>
      </c>
      <c r="R215" s="31">
        <f t="shared" si="42"/>
        <v>1</v>
      </c>
      <c r="S215" s="35">
        <f t="shared" si="43"/>
        <v>0</v>
      </c>
      <c r="T215" s="31" t="b">
        <f t="shared" si="44"/>
        <v>1</v>
      </c>
      <c r="U215" s="41" t="str">
        <f>IF(ISERR(G215-G215),"1",IF(G215-G215=0,"0","1"))</f>
        <v>0</v>
      </c>
      <c r="V215" s="41">
        <f t="shared" si="45"/>
        <v>0</v>
      </c>
      <c r="W215" s="41">
        <f t="shared" si="46"/>
        <v>0</v>
      </c>
      <c r="AA215" s="32">
        <f t="shared" si="47"/>
        <v>0</v>
      </c>
      <c r="AB215" s="32">
        <f>IF(AND(D215&lt;&gt;"",I215="",I216="",I217="",I218=""),1,0)</f>
        <v>0</v>
      </c>
      <c r="AC215" s="32">
        <f t="shared" si="48"/>
        <v>0</v>
      </c>
      <c r="AD215" s="32">
        <f t="shared" si="49"/>
        <v>0</v>
      </c>
      <c r="AE215" s="30">
        <f t="shared" si="50"/>
        <v>0</v>
      </c>
      <c r="AJ215" s="43">
        <f t="shared" si="51"/>
      </c>
    </row>
    <row r="216" spans="1:36" ht="17.25" customHeight="1">
      <c r="A216" s="68" t="s">
        <v>49</v>
      </c>
      <c r="B216" s="20"/>
      <c r="C216" s="45">
        <f>IF(C215="","",C215)</f>
      </c>
      <c r="D216" s="45">
        <f>IF(D215="","",D215)</f>
      </c>
      <c r="E216" s="73" t="s">
        <v>56</v>
      </c>
      <c r="F216" s="19" t="s">
        <v>24</v>
      </c>
      <c r="G216" s="48">
        <f>IF(G215="","",G215)</f>
      </c>
      <c r="H216" s="19" t="s">
        <v>9</v>
      </c>
      <c r="I216" s="21"/>
      <c r="J216" s="21"/>
      <c r="K216" s="69" t="s">
        <v>19</v>
      </c>
      <c r="L216" s="26"/>
      <c r="N216" s="42">
        <f t="shared" si="39"/>
        <v>0</v>
      </c>
      <c r="O216" s="42">
        <f t="shared" si="40"/>
        <v>0</v>
      </c>
      <c r="Q216" s="31">
        <f t="shared" si="41"/>
        <v>0</v>
      </c>
      <c r="R216" s="31">
        <f t="shared" si="42"/>
        <v>1</v>
      </c>
      <c r="S216" s="35">
        <f t="shared" si="43"/>
        <v>0</v>
      </c>
      <c r="T216" s="31" t="b">
        <f t="shared" si="44"/>
        <v>1</v>
      </c>
      <c r="U216" s="41"/>
      <c r="V216" s="41">
        <f t="shared" si="45"/>
        <v>0</v>
      </c>
      <c r="W216" s="41">
        <f t="shared" si="46"/>
        <v>0</v>
      </c>
      <c r="AA216" s="32">
        <f t="shared" si="47"/>
        <v>0</v>
      </c>
      <c r="AB216" s="32">
        <f>IF(AND(D215&lt;&gt;"",I215="",I216="",I217="",I218=""),1,0)</f>
        <v>0</v>
      </c>
      <c r="AC216" s="32">
        <f t="shared" si="48"/>
        <v>0</v>
      </c>
      <c r="AD216" s="32">
        <f t="shared" si="49"/>
        <v>0</v>
      </c>
      <c r="AE216" s="30">
        <f t="shared" si="50"/>
        <v>0</v>
      </c>
      <c r="AJ216" s="43">
        <f t="shared" si="51"/>
      </c>
    </row>
    <row r="217" spans="1:36" ht="17.25" customHeight="1">
      <c r="A217" s="68" t="s">
        <v>49</v>
      </c>
      <c r="B217" s="20"/>
      <c r="C217" s="45">
        <f>IF(C215="","",C215)</f>
      </c>
      <c r="D217" s="45">
        <f>IF(D215="","",D215)</f>
      </c>
      <c r="E217" s="73" t="s">
        <v>56</v>
      </c>
      <c r="F217" s="19" t="s">
        <v>24</v>
      </c>
      <c r="G217" s="48">
        <f>IF(G215="","",G215)</f>
      </c>
      <c r="H217" s="19" t="s">
        <v>9</v>
      </c>
      <c r="I217" s="21"/>
      <c r="J217" s="21"/>
      <c r="K217" s="69" t="s">
        <v>20</v>
      </c>
      <c r="L217" s="26"/>
      <c r="N217" s="42">
        <f t="shared" si="39"/>
        <v>0</v>
      </c>
      <c r="O217" s="42">
        <f t="shared" si="40"/>
        <v>0</v>
      </c>
      <c r="Q217" s="31">
        <f t="shared" si="41"/>
        <v>0</v>
      </c>
      <c r="R217" s="31">
        <f t="shared" si="42"/>
        <v>1</v>
      </c>
      <c r="S217" s="35">
        <f t="shared" si="43"/>
        <v>0</v>
      </c>
      <c r="T217" s="31" t="b">
        <f t="shared" si="44"/>
        <v>1</v>
      </c>
      <c r="U217" s="41"/>
      <c r="V217" s="41">
        <f t="shared" si="45"/>
        <v>0</v>
      </c>
      <c r="W217" s="41">
        <f t="shared" si="46"/>
        <v>0</v>
      </c>
      <c r="AA217" s="32">
        <f t="shared" si="47"/>
        <v>0</v>
      </c>
      <c r="AB217" s="32">
        <f>IF(AND(D215&lt;&gt;"",I215="",I216="",I217="",I218=""),1,0)</f>
        <v>0</v>
      </c>
      <c r="AC217" s="32">
        <f t="shared" si="48"/>
        <v>0</v>
      </c>
      <c r="AD217" s="32">
        <f t="shared" si="49"/>
        <v>0</v>
      </c>
      <c r="AE217" s="30">
        <f t="shared" si="50"/>
        <v>0</v>
      </c>
      <c r="AJ217" s="43">
        <f t="shared" si="51"/>
      </c>
    </row>
    <row r="218" spans="1:36" ht="17.25" customHeight="1">
      <c r="A218" s="70" t="s">
        <v>49</v>
      </c>
      <c r="B218" s="23"/>
      <c r="C218" s="46">
        <f>IF(C215="","",C215)</f>
      </c>
      <c r="D218" s="46">
        <f>IF(D215="","",D215)</f>
      </c>
      <c r="E218" s="74" t="s">
        <v>56</v>
      </c>
      <c r="F218" s="22" t="s">
        <v>24</v>
      </c>
      <c r="G218" s="49">
        <f>IF(G215="","",G215)</f>
      </c>
      <c r="H218" s="22" t="s">
        <v>9</v>
      </c>
      <c r="I218" s="24"/>
      <c r="J218" s="24"/>
      <c r="K218" s="71" t="s">
        <v>21</v>
      </c>
      <c r="L218" s="27"/>
      <c r="N218" s="42">
        <f t="shared" si="39"/>
        <v>0</v>
      </c>
      <c r="O218" s="42">
        <f t="shared" si="40"/>
        <v>0</v>
      </c>
      <c r="Q218" s="31">
        <f t="shared" si="41"/>
        <v>0</v>
      </c>
      <c r="R218" s="31">
        <f t="shared" si="42"/>
        <v>1</v>
      </c>
      <c r="S218" s="35">
        <f t="shared" si="43"/>
        <v>0</v>
      </c>
      <c r="T218" s="31" t="b">
        <f t="shared" si="44"/>
        <v>1</v>
      </c>
      <c r="U218" s="41"/>
      <c r="V218" s="41">
        <f t="shared" si="45"/>
        <v>0</v>
      </c>
      <c r="W218" s="41">
        <f t="shared" si="46"/>
        <v>0</v>
      </c>
      <c r="AA218" s="32">
        <f t="shared" si="47"/>
        <v>0</v>
      </c>
      <c r="AB218" s="32">
        <f>IF(AND(D215&lt;&gt;"",I215="",I216="",I217="",I218=""),1,0)</f>
        <v>0</v>
      </c>
      <c r="AC218" s="32">
        <f t="shared" si="48"/>
        <v>0</v>
      </c>
      <c r="AD218" s="32">
        <f t="shared" si="49"/>
        <v>0</v>
      </c>
      <c r="AE218" s="30">
        <f t="shared" si="50"/>
        <v>0</v>
      </c>
      <c r="AJ218" s="43">
        <f t="shared" si="51"/>
      </c>
    </row>
    <row r="219" spans="1:36" ht="17.25" customHeight="1">
      <c r="A219" s="66" t="s">
        <v>49</v>
      </c>
      <c r="B219" s="16"/>
      <c r="C219" s="44"/>
      <c r="D219" s="44"/>
      <c r="E219" s="72" t="s">
        <v>56</v>
      </c>
      <c r="F219" s="17" t="s">
        <v>24</v>
      </c>
      <c r="G219" s="47"/>
      <c r="H219" s="17" t="s">
        <v>9</v>
      </c>
      <c r="I219" s="18"/>
      <c r="J219" s="18"/>
      <c r="K219" s="67" t="s">
        <v>18</v>
      </c>
      <c r="L219" s="25"/>
      <c r="N219" s="42">
        <f t="shared" si="39"/>
        <v>0</v>
      </c>
      <c r="O219" s="42">
        <f t="shared" si="40"/>
        <v>0</v>
      </c>
      <c r="Q219" s="31">
        <f t="shared" si="41"/>
        <v>0</v>
      </c>
      <c r="R219" s="31">
        <f t="shared" si="42"/>
        <v>1</v>
      </c>
      <c r="S219" s="35">
        <f t="shared" si="43"/>
        <v>0</v>
      </c>
      <c r="T219" s="31" t="b">
        <f t="shared" si="44"/>
        <v>1</v>
      </c>
      <c r="U219" s="41" t="str">
        <f>IF(ISERR(G219-G219),"1",IF(G219-G219=0,"0","1"))</f>
        <v>0</v>
      </c>
      <c r="V219" s="41">
        <f t="shared" si="45"/>
        <v>0</v>
      </c>
      <c r="W219" s="41">
        <f t="shared" si="46"/>
        <v>0</v>
      </c>
      <c r="AA219" s="32">
        <f t="shared" si="47"/>
        <v>0</v>
      </c>
      <c r="AB219" s="32">
        <f>IF(AND(D219&lt;&gt;"",I219="",I220="",I221="",I222=""),1,0)</f>
        <v>0</v>
      </c>
      <c r="AC219" s="32">
        <f t="shared" si="48"/>
        <v>0</v>
      </c>
      <c r="AD219" s="32">
        <f t="shared" si="49"/>
        <v>0</v>
      </c>
      <c r="AE219" s="30">
        <f t="shared" si="50"/>
        <v>0</v>
      </c>
      <c r="AJ219" s="43">
        <f t="shared" si="51"/>
      </c>
    </row>
    <row r="220" spans="1:36" ht="17.25" customHeight="1">
      <c r="A220" s="68" t="s">
        <v>49</v>
      </c>
      <c r="B220" s="20"/>
      <c r="C220" s="45">
        <f>IF(C219="","",C219)</f>
      </c>
      <c r="D220" s="45">
        <f>IF(D219="","",D219)</f>
      </c>
      <c r="E220" s="73" t="s">
        <v>56</v>
      </c>
      <c r="F220" s="19" t="s">
        <v>24</v>
      </c>
      <c r="G220" s="48">
        <f>IF(G219="","",G219)</f>
      </c>
      <c r="H220" s="19" t="s">
        <v>9</v>
      </c>
      <c r="I220" s="21"/>
      <c r="J220" s="21"/>
      <c r="K220" s="69" t="s">
        <v>19</v>
      </c>
      <c r="L220" s="26"/>
      <c r="N220" s="42">
        <f t="shared" si="39"/>
        <v>0</v>
      </c>
      <c r="O220" s="42">
        <f t="shared" si="40"/>
        <v>0</v>
      </c>
      <c r="Q220" s="31">
        <f t="shared" si="41"/>
        <v>0</v>
      </c>
      <c r="R220" s="31">
        <f t="shared" si="42"/>
        <v>1</v>
      </c>
      <c r="S220" s="35">
        <f t="shared" si="43"/>
        <v>0</v>
      </c>
      <c r="T220" s="31" t="b">
        <f t="shared" si="44"/>
        <v>1</v>
      </c>
      <c r="U220" s="41"/>
      <c r="V220" s="41">
        <f t="shared" si="45"/>
        <v>0</v>
      </c>
      <c r="W220" s="41">
        <f t="shared" si="46"/>
        <v>0</v>
      </c>
      <c r="AA220" s="32">
        <f t="shared" si="47"/>
        <v>0</v>
      </c>
      <c r="AB220" s="32">
        <f>IF(AND(D219&lt;&gt;"",I219="",I220="",I221="",I222=""),1,0)</f>
        <v>0</v>
      </c>
      <c r="AC220" s="32">
        <f t="shared" si="48"/>
        <v>0</v>
      </c>
      <c r="AD220" s="32">
        <f t="shared" si="49"/>
        <v>0</v>
      </c>
      <c r="AE220" s="30">
        <f t="shared" si="50"/>
        <v>0</v>
      </c>
      <c r="AJ220" s="43">
        <f t="shared" si="51"/>
      </c>
    </row>
    <row r="221" spans="1:36" ht="17.25" customHeight="1">
      <c r="A221" s="68" t="s">
        <v>49</v>
      </c>
      <c r="B221" s="20"/>
      <c r="C221" s="45">
        <f>IF(C219="","",C219)</f>
      </c>
      <c r="D221" s="45">
        <f>IF(D219="","",D219)</f>
      </c>
      <c r="E221" s="73" t="s">
        <v>56</v>
      </c>
      <c r="F221" s="19" t="s">
        <v>24</v>
      </c>
      <c r="G221" s="48">
        <f>IF(G219="","",G219)</f>
      </c>
      <c r="H221" s="19" t="s">
        <v>9</v>
      </c>
      <c r="I221" s="21"/>
      <c r="J221" s="21"/>
      <c r="K221" s="69" t="s">
        <v>20</v>
      </c>
      <c r="L221" s="26"/>
      <c r="N221" s="42">
        <f t="shared" si="39"/>
        <v>0</v>
      </c>
      <c r="O221" s="42">
        <f t="shared" si="40"/>
        <v>0</v>
      </c>
      <c r="Q221" s="31">
        <f t="shared" si="41"/>
        <v>0</v>
      </c>
      <c r="R221" s="31">
        <f t="shared" si="42"/>
        <v>1</v>
      </c>
      <c r="S221" s="35">
        <f t="shared" si="43"/>
        <v>0</v>
      </c>
      <c r="T221" s="31" t="b">
        <f t="shared" si="44"/>
        <v>1</v>
      </c>
      <c r="U221" s="41"/>
      <c r="V221" s="41">
        <f t="shared" si="45"/>
        <v>0</v>
      </c>
      <c r="W221" s="41">
        <f t="shared" si="46"/>
        <v>0</v>
      </c>
      <c r="AA221" s="32">
        <f t="shared" si="47"/>
        <v>0</v>
      </c>
      <c r="AB221" s="32">
        <f>IF(AND(D219&lt;&gt;"",I219="",I220="",I221="",I222=""),1,0)</f>
        <v>0</v>
      </c>
      <c r="AC221" s="32">
        <f t="shared" si="48"/>
        <v>0</v>
      </c>
      <c r="AD221" s="32">
        <f t="shared" si="49"/>
        <v>0</v>
      </c>
      <c r="AE221" s="30">
        <f t="shared" si="50"/>
        <v>0</v>
      </c>
      <c r="AJ221" s="43">
        <f t="shared" si="51"/>
      </c>
    </row>
    <row r="222" spans="1:36" ht="17.25" customHeight="1">
      <c r="A222" s="70" t="s">
        <v>49</v>
      </c>
      <c r="B222" s="23"/>
      <c r="C222" s="46">
        <f>IF(C219="","",C219)</f>
      </c>
      <c r="D222" s="46">
        <f>IF(D219="","",D219)</f>
      </c>
      <c r="E222" s="74" t="s">
        <v>56</v>
      </c>
      <c r="F222" s="22" t="s">
        <v>24</v>
      </c>
      <c r="G222" s="49">
        <f>IF(G219="","",G219)</f>
      </c>
      <c r="H222" s="22" t="s">
        <v>9</v>
      </c>
      <c r="I222" s="24"/>
      <c r="J222" s="24"/>
      <c r="K222" s="71" t="s">
        <v>21</v>
      </c>
      <c r="L222" s="27"/>
      <c r="N222" s="42">
        <f t="shared" si="39"/>
        <v>0</v>
      </c>
      <c r="O222" s="42">
        <f t="shared" si="40"/>
        <v>0</v>
      </c>
      <c r="Q222" s="31">
        <f t="shared" si="41"/>
        <v>0</v>
      </c>
      <c r="R222" s="31">
        <f t="shared" si="42"/>
        <v>1</v>
      </c>
      <c r="S222" s="35">
        <f t="shared" si="43"/>
        <v>0</v>
      </c>
      <c r="T222" s="31" t="b">
        <f t="shared" si="44"/>
        <v>1</v>
      </c>
      <c r="U222" s="41"/>
      <c r="V222" s="41">
        <f t="shared" si="45"/>
        <v>0</v>
      </c>
      <c r="W222" s="41">
        <f t="shared" si="46"/>
        <v>0</v>
      </c>
      <c r="AA222" s="32">
        <f t="shared" si="47"/>
        <v>0</v>
      </c>
      <c r="AB222" s="32">
        <f>IF(AND(D219&lt;&gt;"",I219="",I220="",I221="",I222=""),1,0)</f>
        <v>0</v>
      </c>
      <c r="AC222" s="32">
        <f t="shared" si="48"/>
        <v>0</v>
      </c>
      <c r="AD222" s="32">
        <f t="shared" si="49"/>
        <v>0</v>
      </c>
      <c r="AE222" s="30">
        <f t="shared" si="50"/>
        <v>0</v>
      </c>
      <c r="AJ222" s="43">
        <f t="shared" si="51"/>
      </c>
    </row>
    <row r="223" spans="1:36" ht="17.25" customHeight="1">
      <c r="A223" s="66" t="s">
        <v>49</v>
      </c>
      <c r="B223" s="16"/>
      <c r="C223" s="44"/>
      <c r="D223" s="44"/>
      <c r="E223" s="72" t="s">
        <v>56</v>
      </c>
      <c r="F223" s="17" t="s">
        <v>24</v>
      </c>
      <c r="G223" s="47"/>
      <c r="H223" s="17" t="s">
        <v>9</v>
      </c>
      <c r="I223" s="18"/>
      <c r="J223" s="18"/>
      <c r="K223" s="67" t="s">
        <v>18</v>
      </c>
      <c r="L223" s="25"/>
      <c r="N223" s="42">
        <f aca="true" t="shared" si="52" ref="N223:N286">IF(T223=TRUE,0,IF(S223&lt;0,"NSRPU",0))</f>
        <v>0</v>
      </c>
      <c r="O223" s="42">
        <f aca="true" t="shared" si="53" ref="O223:O286">IF(T223=TRUE,0,IF((S223/G223)&gt;0.7,"SRPU &gt;70%",0))</f>
        <v>0</v>
      </c>
      <c r="Q223" s="31">
        <f aca="true" t="shared" si="54" ref="Q223:Q286">IF(I223="",0,IF(AND(I223&lt;&gt;"",G223=""),1,0))</f>
        <v>0</v>
      </c>
      <c r="R223" s="31">
        <f aca="true" t="shared" si="55" ref="R223:R286">IF(D223="",1,0)</f>
        <v>1</v>
      </c>
      <c r="S223" s="35">
        <f aca="true" t="shared" si="56" ref="S223:S286">IF(OR(ISTEXT(G223),ISTEXT(I223))=TRUE,0,G223-I223)</f>
        <v>0</v>
      </c>
      <c r="T223" s="31" t="b">
        <f aca="true" t="shared" si="57" ref="T223:T286">OR(ISTEXT(G223),ISTEXT(I223),ISBLANK(G223),ISBLANK(I223))</f>
        <v>1</v>
      </c>
      <c r="U223" s="41" t="str">
        <f>IF(ISERR(G223-G223),"1",IF(G223-G223=0,"0","1"))</f>
        <v>0</v>
      </c>
      <c r="V223" s="41">
        <f aca="true" t="shared" si="58" ref="V223:V286">IF(AND(D223&lt;&gt;"",G223=0),1,0)</f>
        <v>0</v>
      </c>
      <c r="W223" s="41">
        <f aca="true" t="shared" si="59" ref="W223:W286">U223+V223</f>
        <v>0</v>
      </c>
      <c r="AA223" s="32">
        <f aca="true" t="shared" si="60" ref="AA223:AA286">IF(AND(D223&lt;&gt;"",I223=0),1,0)</f>
        <v>0</v>
      </c>
      <c r="AB223" s="32">
        <f>IF(AND(D223&lt;&gt;"",I223="",I224="",I225="",I226=""),1,0)</f>
        <v>0</v>
      </c>
      <c r="AC223" s="32">
        <f aca="true" t="shared" si="61" ref="AC223:AC286">IF(AND(D223&lt;&gt;"",B223=""),1,0)</f>
        <v>0</v>
      </c>
      <c r="AD223" s="32">
        <f aca="true" t="shared" si="62" ref="AD223:AD286">AA223+AB223</f>
        <v>0</v>
      </c>
      <c r="AE223" s="30">
        <f aca="true" t="shared" si="63" ref="AE223:AE286">IF(AND(D223="",OR(G223&lt;&gt;"",I223&lt;&gt;"")),1,0)</f>
        <v>0</v>
      </c>
      <c r="AJ223" s="43">
        <f t="shared" si="51"/>
      </c>
    </row>
    <row r="224" spans="1:36" ht="17.25" customHeight="1">
      <c r="A224" s="68" t="s">
        <v>49</v>
      </c>
      <c r="B224" s="20"/>
      <c r="C224" s="45">
        <f>IF(C223="","",C223)</f>
      </c>
      <c r="D224" s="45">
        <f>IF(D223="","",D223)</f>
      </c>
      <c r="E224" s="73" t="s">
        <v>56</v>
      </c>
      <c r="F224" s="19" t="s">
        <v>24</v>
      </c>
      <c r="G224" s="48">
        <f>IF(G223="","",G223)</f>
      </c>
      <c r="H224" s="19" t="s">
        <v>9</v>
      </c>
      <c r="I224" s="21"/>
      <c r="J224" s="21"/>
      <c r="K224" s="69" t="s">
        <v>19</v>
      </c>
      <c r="L224" s="26"/>
      <c r="N224" s="42">
        <f t="shared" si="52"/>
        <v>0</v>
      </c>
      <c r="O224" s="42">
        <f t="shared" si="53"/>
        <v>0</v>
      </c>
      <c r="Q224" s="31">
        <f t="shared" si="54"/>
        <v>0</v>
      </c>
      <c r="R224" s="31">
        <f t="shared" si="55"/>
        <v>1</v>
      </c>
      <c r="S224" s="35">
        <f t="shared" si="56"/>
        <v>0</v>
      </c>
      <c r="T224" s="31" t="b">
        <f t="shared" si="57"/>
        <v>1</v>
      </c>
      <c r="U224" s="41"/>
      <c r="V224" s="41">
        <f t="shared" si="58"/>
        <v>0</v>
      </c>
      <c r="W224" s="41">
        <f t="shared" si="59"/>
        <v>0</v>
      </c>
      <c r="AA224" s="32">
        <f t="shared" si="60"/>
        <v>0</v>
      </c>
      <c r="AB224" s="32">
        <f>IF(AND(D223&lt;&gt;"",I223="",I224="",I225="",I226=""),1,0)</f>
        <v>0</v>
      </c>
      <c r="AC224" s="32">
        <f t="shared" si="61"/>
        <v>0</v>
      </c>
      <c r="AD224" s="32">
        <f t="shared" si="62"/>
        <v>0</v>
      </c>
      <c r="AE224" s="30">
        <f t="shared" si="63"/>
        <v>0</v>
      </c>
      <c r="AJ224" s="43">
        <f t="shared" si="51"/>
      </c>
    </row>
    <row r="225" spans="1:36" ht="17.25" customHeight="1">
      <c r="A225" s="68" t="s">
        <v>49</v>
      </c>
      <c r="B225" s="20"/>
      <c r="C225" s="45">
        <f>IF(C223="","",C223)</f>
      </c>
      <c r="D225" s="45">
        <f>IF(D223="","",D223)</f>
      </c>
      <c r="E225" s="73" t="s">
        <v>56</v>
      </c>
      <c r="F225" s="19" t="s">
        <v>24</v>
      </c>
      <c r="G225" s="48">
        <f>IF(G223="","",G223)</f>
      </c>
      <c r="H225" s="19" t="s">
        <v>9</v>
      </c>
      <c r="I225" s="21"/>
      <c r="J225" s="21"/>
      <c r="K225" s="69" t="s">
        <v>20</v>
      </c>
      <c r="L225" s="26"/>
      <c r="N225" s="42">
        <f t="shared" si="52"/>
        <v>0</v>
      </c>
      <c r="O225" s="42">
        <f t="shared" si="53"/>
        <v>0</v>
      </c>
      <c r="Q225" s="31">
        <f t="shared" si="54"/>
        <v>0</v>
      </c>
      <c r="R225" s="31">
        <f t="shared" si="55"/>
        <v>1</v>
      </c>
      <c r="S225" s="35">
        <f t="shared" si="56"/>
        <v>0</v>
      </c>
      <c r="T225" s="31" t="b">
        <f t="shared" si="57"/>
        <v>1</v>
      </c>
      <c r="U225" s="41"/>
      <c r="V225" s="41">
        <f t="shared" si="58"/>
        <v>0</v>
      </c>
      <c r="W225" s="41">
        <f t="shared" si="59"/>
        <v>0</v>
      </c>
      <c r="AA225" s="32">
        <f t="shared" si="60"/>
        <v>0</v>
      </c>
      <c r="AB225" s="32">
        <f>IF(AND(D223&lt;&gt;"",I223="",I224="",I225="",I226=""),1,0)</f>
        <v>0</v>
      </c>
      <c r="AC225" s="32">
        <f t="shared" si="61"/>
        <v>0</v>
      </c>
      <c r="AD225" s="32">
        <f t="shared" si="62"/>
        <v>0</v>
      </c>
      <c r="AE225" s="30">
        <f t="shared" si="63"/>
        <v>0</v>
      </c>
      <c r="AJ225" s="43">
        <f t="shared" si="51"/>
      </c>
    </row>
    <row r="226" spans="1:36" ht="17.25" customHeight="1">
      <c r="A226" s="70" t="s">
        <v>49</v>
      </c>
      <c r="B226" s="23"/>
      <c r="C226" s="46">
        <f>IF(C223="","",C223)</f>
      </c>
      <c r="D226" s="46">
        <f>IF(D223="","",D223)</f>
      </c>
      <c r="E226" s="74" t="s">
        <v>56</v>
      </c>
      <c r="F226" s="22" t="s">
        <v>24</v>
      </c>
      <c r="G226" s="49">
        <f>IF(G223="","",G223)</f>
      </c>
      <c r="H226" s="22" t="s">
        <v>9</v>
      </c>
      <c r="I226" s="24"/>
      <c r="J226" s="24"/>
      <c r="K226" s="71" t="s">
        <v>21</v>
      </c>
      <c r="L226" s="27"/>
      <c r="N226" s="42">
        <f t="shared" si="52"/>
        <v>0</v>
      </c>
      <c r="O226" s="42">
        <f t="shared" si="53"/>
        <v>0</v>
      </c>
      <c r="Q226" s="31">
        <f t="shared" si="54"/>
        <v>0</v>
      </c>
      <c r="R226" s="31">
        <f t="shared" si="55"/>
        <v>1</v>
      </c>
      <c r="S226" s="35">
        <f t="shared" si="56"/>
        <v>0</v>
      </c>
      <c r="T226" s="31" t="b">
        <f t="shared" si="57"/>
        <v>1</v>
      </c>
      <c r="U226" s="41"/>
      <c r="V226" s="41">
        <f t="shared" si="58"/>
        <v>0</v>
      </c>
      <c r="W226" s="41">
        <f t="shared" si="59"/>
        <v>0</v>
      </c>
      <c r="AA226" s="32">
        <f t="shared" si="60"/>
        <v>0</v>
      </c>
      <c r="AB226" s="32">
        <f>IF(AND(D223&lt;&gt;"",I223="",I224="",I225="",I226=""),1,0)</f>
        <v>0</v>
      </c>
      <c r="AC226" s="32">
        <f t="shared" si="61"/>
        <v>0</v>
      </c>
      <c r="AD226" s="32">
        <f t="shared" si="62"/>
        <v>0</v>
      </c>
      <c r="AE226" s="30">
        <f t="shared" si="63"/>
        <v>0</v>
      </c>
      <c r="AJ226" s="43">
        <f t="shared" si="51"/>
      </c>
    </row>
    <row r="227" spans="1:36" ht="17.25" customHeight="1">
      <c r="A227" s="66" t="s">
        <v>49</v>
      </c>
      <c r="B227" s="16"/>
      <c r="C227" s="44"/>
      <c r="D227" s="44"/>
      <c r="E227" s="72" t="s">
        <v>56</v>
      </c>
      <c r="F227" s="17" t="s">
        <v>24</v>
      </c>
      <c r="G227" s="47"/>
      <c r="H227" s="17" t="s">
        <v>9</v>
      </c>
      <c r="I227" s="18"/>
      <c r="J227" s="18"/>
      <c r="K227" s="67" t="s">
        <v>18</v>
      </c>
      <c r="L227" s="25"/>
      <c r="N227" s="42">
        <f t="shared" si="52"/>
        <v>0</v>
      </c>
      <c r="O227" s="42">
        <f t="shared" si="53"/>
        <v>0</v>
      </c>
      <c r="Q227" s="31">
        <f t="shared" si="54"/>
        <v>0</v>
      </c>
      <c r="R227" s="31">
        <f t="shared" si="55"/>
        <v>1</v>
      </c>
      <c r="S227" s="35">
        <f t="shared" si="56"/>
        <v>0</v>
      </c>
      <c r="T227" s="31" t="b">
        <f t="shared" si="57"/>
        <v>1</v>
      </c>
      <c r="U227" s="41" t="str">
        <f>IF(ISERR(G227-G227),"1",IF(G227-G227=0,"0","1"))</f>
        <v>0</v>
      </c>
      <c r="V227" s="41">
        <f t="shared" si="58"/>
        <v>0</v>
      </c>
      <c r="W227" s="41">
        <f t="shared" si="59"/>
        <v>0</v>
      </c>
      <c r="AA227" s="32">
        <f t="shared" si="60"/>
        <v>0</v>
      </c>
      <c r="AB227" s="32">
        <f>IF(AND(D227&lt;&gt;"",I227="",I228="",I229="",I230=""),1,0)</f>
        <v>0</v>
      </c>
      <c r="AC227" s="32">
        <f t="shared" si="61"/>
        <v>0</v>
      </c>
      <c r="AD227" s="32">
        <f t="shared" si="62"/>
        <v>0</v>
      </c>
      <c r="AE227" s="30">
        <f t="shared" si="63"/>
        <v>0</v>
      </c>
      <c r="AJ227" s="43">
        <f t="shared" si="51"/>
      </c>
    </row>
    <row r="228" spans="1:36" ht="17.25" customHeight="1">
      <c r="A228" s="68" t="s">
        <v>49</v>
      </c>
      <c r="B228" s="20"/>
      <c r="C228" s="45">
        <f>IF(C227="","",C227)</f>
      </c>
      <c r="D228" s="45">
        <f>IF(D227="","",D227)</f>
      </c>
      <c r="E228" s="73" t="s">
        <v>56</v>
      </c>
      <c r="F228" s="19" t="s">
        <v>24</v>
      </c>
      <c r="G228" s="48">
        <f>IF(G227="","",G227)</f>
      </c>
      <c r="H228" s="19" t="s">
        <v>9</v>
      </c>
      <c r="I228" s="21"/>
      <c r="J228" s="21"/>
      <c r="K228" s="69" t="s">
        <v>19</v>
      </c>
      <c r="L228" s="26"/>
      <c r="N228" s="42">
        <f t="shared" si="52"/>
        <v>0</v>
      </c>
      <c r="O228" s="42">
        <f t="shared" si="53"/>
        <v>0</v>
      </c>
      <c r="Q228" s="31">
        <f t="shared" si="54"/>
        <v>0</v>
      </c>
      <c r="R228" s="31">
        <f t="shared" si="55"/>
        <v>1</v>
      </c>
      <c r="S228" s="35">
        <f t="shared" si="56"/>
        <v>0</v>
      </c>
      <c r="T228" s="31" t="b">
        <f t="shared" si="57"/>
        <v>1</v>
      </c>
      <c r="U228" s="41"/>
      <c r="V228" s="41">
        <f t="shared" si="58"/>
        <v>0</v>
      </c>
      <c r="W228" s="41">
        <f t="shared" si="59"/>
        <v>0</v>
      </c>
      <c r="AA228" s="32">
        <f t="shared" si="60"/>
        <v>0</v>
      </c>
      <c r="AB228" s="32">
        <f>IF(AND(D227&lt;&gt;"",I227="",I228="",I229="",I230=""),1,0)</f>
        <v>0</v>
      </c>
      <c r="AC228" s="32">
        <f t="shared" si="61"/>
        <v>0</v>
      </c>
      <c r="AD228" s="32">
        <f t="shared" si="62"/>
        <v>0</v>
      </c>
      <c r="AE228" s="30">
        <f t="shared" si="63"/>
        <v>0</v>
      </c>
      <c r="AJ228" s="43">
        <f t="shared" si="51"/>
      </c>
    </row>
    <row r="229" spans="1:36" ht="17.25" customHeight="1">
      <c r="A229" s="68" t="s">
        <v>49</v>
      </c>
      <c r="B229" s="20"/>
      <c r="C229" s="45">
        <f>IF(C227="","",C227)</f>
      </c>
      <c r="D229" s="45">
        <f>IF(D227="","",D227)</f>
      </c>
      <c r="E229" s="73" t="s">
        <v>56</v>
      </c>
      <c r="F229" s="19" t="s">
        <v>24</v>
      </c>
      <c r="G229" s="48">
        <f>IF(G227="","",G227)</f>
      </c>
      <c r="H229" s="19" t="s">
        <v>9</v>
      </c>
      <c r="I229" s="21"/>
      <c r="J229" s="21"/>
      <c r="K229" s="69" t="s">
        <v>20</v>
      </c>
      <c r="L229" s="26"/>
      <c r="N229" s="42">
        <f t="shared" si="52"/>
        <v>0</v>
      </c>
      <c r="O229" s="42">
        <f t="shared" si="53"/>
        <v>0</v>
      </c>
      <c r="Q229" s="31">
        <f t="shared" si="54"/>
        <v>0</v>
      </c>
      <c r="R229" s="31">
        <f t="shared" si="55"/>
        <v>1</v>
      </c>
      <c r="S229" s="35">
        <f t="shared" si="56"/>
        <v>0</v>
      </c>
      <c r="T229" s="31" t="b">
        <f t="shared" si="57"/>
        <v>1</v>
      </c>
      <c r="U229" s="41"/>
      <c r="V229" s="41">
        <f t="shared" si="58"/>
        <v>0</v>
      </c>
      <c r="W229" s="41">
        <f t="shared" si="59"/>
        <v>0</v>
      </c>
      <c r="AA229" s="32">
        <f t="shared" si="60"/>
        <v>0</v>
      </c>
      <c r="AB229" s="32">
        <f>IF(AND(D227&lt;&gt;"",I227="",I228="",I229="",I230=""),1,0)</f>
        <v>0</v>
      </c>
      <c r="AC229" s="32">
        <f t="shared" si="61"/>
        <v>0</v>
      </c>
      <c r="AD229" s="32">
        <f t="shared" si="62"/>
        <v>0</v>
      </c>
      <c r="AE229" s="30">
        <f t="shared" si="63"/>
        <v>0</v>
      </c>
      <c r="AJ229" s="43">
        <f t="shared" si="51"/>
      </c>
    </row>
    <row r="230" spans="1:36" ht="17.25" customHeight="1">
      <c r="A230" s="70" t="s">
        <v>49</v>
      </c>
      <c r="B230" s="23"/>
      <c r="C230" s="46">
        <f>IF(C227="","",C227)</f>
      </c>
      <c r="D230" s="46">
        <f>IF(D227="","",D227)</f>
      </c>
      <c r="E230" s="74" t="s">
        <v>56</v>
      </c>
      <c r="F230" s="22" t="s">
        <v>24</v>
      </c>
      <c r="G230" s="49">
        <f>IF(G227="","",G227)</f>
      </c>
      <c r="H230" s="22" t="s">
        <v>9</v>
      </c>
      <c r="I230" s="24"/>
      <c r="J230" s="24"/>
      <c r="K230" s="71" t="s">
        <v>21</v>
      </c>
      <c r="L230" s="27"/>
      <c r="N230" s="42">
        <f t="shared" si="52"/>
        <v>0</v>
      </c>
      <c r="O230" s="42">
        <f t="shared" si="53"/>
        <v>0</v>
      </c>
      <c r="Q230" s="31">
        <f t="shared" si="54"/>
        <v>0</v>
      </c>
      <c r="R230" s="31">
        <f t="shared" si="55"/>
        <v>1</v>
      </c>
      <c r="S230" s="35">
        <f t="shared" si="56"/>
        <v>0</v>
      </c>
      <c r="T230" s="31" t="b">
        <f t="shared" si="57"/>
        <v>1</v>
      </c>
      <c r="U230" s="41"/>
      <c r="V230" s="41">
        <f t="shared" si="58"/>
        <v>0</v>
      </c>
      <c r="W230" s="41">
        <f t="shared" si="59"/>
        <v>0</v>
      </c>
      <c r="AA230" s="32">
        <f t="shared" si="60"/>
        <v>0</v>
      </c>
      <c r="AB230" s="32">
        <f>IF(AND(D227&lt;&gt;"",I227="",I228="",I229="",I230=""),1,0)</f>
        <v>0</v>
      </c>
      <c r="AC230" s="32">
        <f t="shared" si="61"/>
        <v>0</v>
      </c>
      <c r="AD230" s="32">
        <f t="shared" si="62"/>
        <v>0</v>
      </c>
      <c r="AE230" s="30">
        <f t="shared" si="63"/>
        <v>0</v>
      </c>
      <c r="AJ230" s="43">
        <f t="shared" si="51"/>
      </c>
    </row>
    <row r="231" spans="1:36" ht="17.25" customHeight="1">
      <c r="A231" s="66" t="s">
        <v>49</v>
      </c>
      <c r="B231" s="16"/>
      <c r="C231" s="44"/>
      <c r="D231" s="44"/>
      <c r="E231" s="72" t="s">
        <v>56</v>
      </c>
      <c r="F231" s="17" t="s">
        <v>24</v>
      </c>
      <c r="G231" s="47"/>
      <c r="H231" s="17" t="s">
        <v>9</v>
      </c>
      <c r="I231" s="18"/>
      <c r="J231" s="18"/>
      <c r="K231" s="67" t="s">
        <v>18</v>
      </c>
      <c r="L231" s="25"/>
      <c r="N231" s="42">
        <f t="shared" si="52"/>
        <v>0</v>
      </c>
      <c r="O231" s="42">
        <f t="shared" si="53"/>
        <v>0</v>
      </c>
      <c r="Q231" s="31">
        <f t="shared" si="54"/>
        <v>0</v>
      </c>
      <c r="R231" s="31">
        <f t="shared" si="55"/>
        <v>1</v>
      </c>
      <c r="S231" s="35">
        <f t="shared" si="56"/>
        <v>0</v>
      </c>
      <c r="T231" s="31" t="b">
        <f t="shared" si="57"/>
        <v>1</v>
      </c>
      <c r="U231" s="41" t="str">
        <f>IF(ISERR(G231-G231),"1",IF(G231-G231=0,"0","1"))</f>
        <v>0</v>
      </c>
      <c r="V231" s="41">
        <f t="shared" si="58"/>
        <v>0</v>
      </c>
      <c r="W231" s="41">
        <f t="shared" si="59"/>
        <v>0</v>
      </c>
      <c r="AA231" s="32">
        <f t="shared" si="60"/>
        <v>0</v>
      </c>
      <c r="AB231" s="32">
        <f>IF(AND(D231&lt;&gt;"",I231="",I232="",I233="",I234=""),1,0)</f>
        <v>0</v>
      </c>
      <c r="AC231" s="32">
        <f t="shared" si="61"/>
        <v>0</v>
      </c>
      <c r="AD231" s="32">
        <f t="shared" si="62"/>
        <v>0</v>
      </c>
      <c r="AE231" s="30">
        <f t="shared" si="63"/>
        <v>0</v>
      </c>
      <c r="AJ231" s="43">
        <f t="shared" si="51"/>
      </c>
    </row>
    <row r="232" spans="1:36" ht="17.25" customHeight="1">
      <c r="A232" s="68" t="s">
        <v>49</v>
      </c>
      <c r="B232" s="20"/>
      <c r="C232" s="45">
        <f>IF(C231="","",C231)</f>
      </c>
      <c r="D232" s="45">
        <f>IF(D231="","",D231)</f>
      </c>
      <c r="E232" s="73" t="s">
        <v>56</v>
      </c>
      <c r="F232" s="19" t="s">
        <v>24</v>
      </c>
      <c r="G232" s="48">
        <f>IF(G231="","",G231)</f>
      </c>
      <c r="H232" s="19" t="s">
        <v>9</v>
      </c>
      <c r="I232" s="21"/>
      <c r="J232" s="21"/>
      <c r="K232" s="69" t="s">
        <v>19</v>
      </c>
      <c r="L232" s="26"/>
      <c r="N232" s="42">
        <f t="shared" si="52"/>
        <v>0</v>
      </c>
      <c r="O232" s="42">
        <f t="shared" si="53"/>
        <v>0</v>
      </c>
      <c r="Q232" s="31">
        <f t="shared" si="54"/>
        <v>0</v>
      </c>
      <c r="R232" s="31">
        <f t="shared" si="55"/>
        <v>1</v>
      </c>
      <c r="S232" s="35">
        <f t="shared" si="56"/>
        <v>0</v>
      </c>
      <c r="T232" s="31" t="b">
        <f t="shared" si="57"/>
        <v>1</v>
      </c>
      <c r="U232" s="41"/>
      <c r="V232" s="41">
        <f t="shared" si="58"/>
        <v>0</v>
      </c>
      <c r="W232" s="41">
        <f t="shared" si="59"/>
        <v>0</v>
      </c>
      <c r="AA232" s="32">
        <f t="shared" si="60"/>
        <v>0</v>
      </c>
      <c r="AB232" s="32">
        <f>IF(AND(D231&lt;&gt;"",I231="",I232="",I233="",I234=""),1,0)</f>
        <v>0</v>
      </c>
      <c r="AC232" s="32">
        <f t="shared" si="61"/>
        <v>0</v>
      </c>
      <c r="AD232" s="32">
        <f t="shared" si="62"/>
        <v>0</v>
      </c>
      <c r="AE232" s="30">
        <f t="shared" si="63"/>
        <v>0</v>
      </c>
      <c r="AJ232" s="43">
        <f t="shared" si="51"/>
      </c>
    </row>
    <row r="233" spans="1:36" ht="17.25" customHeight="1">
      <c r="A233" s="68" t="s">
        <v>49</v>
      </c>
      <c r="B233" s="20"/>
      <c r="C233" s="45">
        <f>IF(C231="","",C231)</f>
      </c>
      <c r="D233" s="45">
        <f>IF(D231="","",D231)</f>
      </c>
      <c r="E233" s="73" t="s">
        <v>56</v>
      </c>
      <c r="F233" s="19" t="s">
        <v>24</v>
      </c>
      <c r="G233" s="48">
        <f>IF(G231="","",G231)</f>
      </c>
      <c r="H233" s="19" t="s">
        <v>9</v>
      </c>
      <c r="I233" s="21"/>
      <c r="J233" s="21"/>
      <c r="K233" s="69" t="s">
        <v>20</v>
      </c>
      <c r="L233" s="26"/>
      <c r="N233" s="42">
        <f t="shared" si="52"/>
        <v>0</v>
      </c>
      <c r="O233" s="42">
        <f t="shared" si="53"/>
        <v>0</v>
      </c>
      <c r="Q233" s="31">
        <f t="shared" si="54"/>
        <v>0</v>
      </c>
      <c r="R233" s="31">
        <f t="shared" si="55"/>
        <v>1</v>
      </c>
      <c r="S233" s="35">
        <f t="shared" si="56"/>
        <v>0</v>
      </c>
      <c r="T233" s="31" t="b">
        <f t="shared" si="57"/>
        <v>1</v>
      </c>
      <c r="U233" s="41"/>
      <c r="V233" s="41">
        <f t="shared" si="58"/>
        <v>0</v>
      </c>
      <c r="W233" s="41">
        <f t="shared" si="59"/>
        <v>0</v>
      </c>
      <c r="AA233" s="32">
        <f t="shared" si="60"/>
        <v>0</v>
      </c>
      <c r="AB233" s="32">
        <f>IF(AND(D231&lt;&gt;"",I231="",I232="",I233="",I234=""),1,0)</f>
        <v>0</v>
      </c>
      <c r="AC233" s="32">
        <f t="shared" si="61"/>
        <v>0</v>
      </c>
      <c r="AD233" s="32">
        <f t="shared" si="62"/>
        <v>0</v>
      </c>
      <c r="AE233" s="30">
        <f t="shared" si="63"/>
        <v>0</v>
      </c>
      <c r="AJ233" s="43">
        <f t="shared" si="51"/>
      </c>
    </row>
    <row r="234" spans="1:36" ht="17.25" customHeight="1">
      <c r="A234" s="70" t="s">
        <v>49</v>
      </c>
      <c r="B234" s="23"/>
      <c r="C234" s="46">
        <f>IF(C231="","",C231)</f>
      </c>
      <c r="D234" s="46">
        <f>IF(D231="","",D231)</f>
      </c>
      <c r="E234" s="74" t="s">
        <v>56</v>
      </c>
      <c r="F234" s="22" t="s">
        <v>24</v>
      </c>
      <c r="G234" s="49">
        <f>IF(G231="","",G231)</f>
      </c>
      <c r="H234" s="22" t="s">
        <v>9</v>
      </c>
      <c r="I234" s="24"/>
      <c r="J234" s="24"/>
      <c r="K234" s="71" t="s">
        <v>21</v>
      </c>
      <c r="L234" s="27"/>
      <c r="N234" s="42">
        <f t="shared" si="52"/>
        <v>0</v>
      </c>
      <c r="O234" s="42">
        <f t="shared" si="53"/>
        <v>0</v>
      </c>
      <c r="Q234" s="31">
        <f t="shared" si="54"/>
        <v>0</v>
      </c>
      <c r="R234" s="31">
        <f t="shared" si="55"/>
        <v>1</v>
      </c>
      <c r="S234" s="35">
        <f t="shared" si="56"/>
        <v>0</v>
      </c>
      <c r="T234" s="31" t="b">
        <f t="shared" si="57"/>
        <v>1</v>
      </c>
      <c r="U234" s="41"/>
      <c r="V234" s="41">
        <f t="shared" si="58"/>
        <v>0</v>
      </c>
      <c r="W234" s="41">
        <f t="shared" si="59"/>
        <v>0</v>
      </c>
      <c r="AA234" s="32">
        <f t="shared" si="60"/>
        <v>0</v>
      </c>
      <c r="AB234" s="32">
        <f>IF(AND(D231&lt;&gt;"",I231="",I232="",I233="",I234=""),1,0)</f>
        <v>0</v>
      </c>
      <c r="AC234" s="32">
        <f t="shared" si="61"/>
        <v>0</v>
      </c>
      <c r="AD234" s="32">
        <f t="shared" si="62"/>
        <v>0</v>
      </c>
      <c r="AE234" s="30">
        <f t="shared" si="63"/>
        <v>0</v>
      </c>
      <c r="AJ234" s="43">
        <f t="shared" si="51"/>
      </c>
    </row>
    <row r="235" spans="1:36" ht="17.25" customHeight="1">
      <c r="A235" s="66" t="s">
        <v>49</v>
      </c>
      <c r="B235" s="16"/>
      <c r="C235" s="44"/>
      <c r="D235" s="44"/>
      <c r="E235" s="72" t="s">
        <v>56</v>
      </c>
      <c r="F235" s="17" t="s">
        <v>24</v>
      </c>
      <c r="G235" s="47"/>
      <c r="H235" s="17" t="s">
        <v>9</v>
      </c>
      <c r="I235" s="18"/>
      <c r="J235" s="18"/>
      <c r="K235" s="67" t="s">
        <v>18</v>
      </c>
      <c r="L235" s="25"/>
      <c r="N235" s="42">
        <f t="shared" si="52"/>
        <v>0</v>
      </c>
      <c r="O235" s="42">
        <f t="shared" si="53"/>
        <v>0</v>
      </c>
      <c r="Q235" s="31">
        <f t="shared" si="54"/>
        <v>0</v>
      </c>
      <c r="R235" s="31">
        <f t="shared" si="55"/>
        <v>1</v>
      </c>
      <c r="S235" s="35">
        <f t="shared" si="56"/>
        <v>0</v>
      </c>
      <c r="T235" s="31" t="b">
        <f t="shared" si="57"/>
        <v>1</v>
      </c>
      <c r="U235" s="41" t="str">
        <f>IF(ISERR(G235-G235),"1",IF(G235-G235=0,"0","1"))</f>
        <v>0</v>
      </c>
      <c r="V235" s="41">
        <f t="shared" si="58"/>
        <v>0</v>
      </c>
      <c r="W235" s="41">
        <f t="shared" si="59"/>
        <v>0</v>
      </c>
      <c r="AA235" s="32">
        <f t="shared" si="60"/>
        <v>0</v>
      </c>
      <c r="AB235" s="32">
        <f>IF(AND(D235&lt;&gt;"",I235="",I236="",I237="",I238=""),1,0)</f>
        <v>0</v>
      </c>
      <c r="AC235" s="32">
        <f t="shared" si="61"/>
        <v>0</v>
      </c>
      <c r="AD235" s="32">
        <f t="shared" si="62"/>
        <v>0</v>
      </c>
      <c r="AE235" s="30">
        <f t="shared" si="63"/>
        <v>0</v>
      </c>
      <c r="AJ235" s="43">
        <f t="shared" si="51"/>
      </c>
    </row>
    <row r="236" spans="1:36" ht="17.25" customHeight="1">
      <c r="A236" s="68" t="s">
        <v>49</v>
      </c>
      <c r="B236" s="20"/>
      <c r="C236" s="45">
        <f>IF(C235="","",C235)</f>
      </c>
      <c r="D236" s="45">
        <f>IF(D235="","",D235)</f>
      </c>
      <c r="E236" s="73" t="s">
        <v>56</v>
      </c>
      <c r="F236" s="19" t="s">
        <v>24</v>
      </c>
      <c r="G236" s="48">
        <f>IF(G235="","",G235)</f>
      </c>
      <c r="H236" s="19" t="s">
        <v>9</v>
      </c>
      <c r="I236" s="21"/>
      <c r="J236" s="21"/>
      <c r="K236" s="69" t="s">
        <v>19</v>
      </c>
      <c r="L236" s="26"/>
      <c r="N236" s="42">
        <f t="shared" si="52"/>
        <v>0</v>
      </c>
      <c r="O236" s="42">
        <f t="shared" si="53"/>
        <v>0</v>
      </c>
      <c r="Q236" s="31">
        <f t="shared" si="54"/>
        <v>0</v>
      </c>
      <c r="R236" s="31">
        <f t="shared" si="55"/>
        <v>1</v>
      </c>
      <c r="S236" s="35">
        <f t="shared" si="56"/>
        <v>0</v>
      </c>
      <c r="T236" s="31" t="b">
        <f t="shared" si="57"/>
        <v>1</v>
      </c>
      <c r="U236" s="41"/>
      <c r="V236" s="41">
        <f t="shared" si="58"/>
        <v>0</v>
      </c>
      <c r="W236" s="41">
        <f t="shared" si="59"/>
        <v>0</v>
      </c>
      <c r="AA236" s="32">
        <f t="shared" si="60"/>
        <v>0</v>
      </c>
      <c r="AB236" s="32">
        <f>IF(AND(D235&lt;&gt;"",I235="",I236="",I237="",I238=""),1,0)</f>
        <v>0</v>
      </c>
      <c r="AC236" s="32">
        <f t="shared" si="61"/>
        <v>0</v>
      </c>
      <c r="AD236" s="32">
        <f t="shared" si="62"/>
        <v>0</v>
      </c>
      <c r="AE236" s="30">
        <f t="shared" si="63"/>
        <v>0</v>
      </c>
      <c r="AJ236" s="43">
        <f t="shared" si="51"/>
      </c>
    </row>
    <row r="237" spans="1:36" ht="17.25" customHeight="1">
      <c r="A237" s="68" t="s">
        <v>49</v>
      </c>
      <c r="B237" s="20"/>
      <c r="C237" s="45">
        <f>IF(C235="","",C235)</f>
      </c>
      <c r="D237" s="45">
        <f>IF(D235="","",D235)</f>
      </c>
      <c r="E237" s="73" t="s">
        <v>56</v>
      </c>
      <c r="F237" s="19" t="s">
        <v>24</v>
      </c>
      <c r="G237" s="48">
        <f>IF(G235="","",G235)</f>
      </c>
      <c r="H237" s="19" t="s">
        <v>9</v>
      </c>
      <c r="I237" s="21"/>
      <c r="J237" s="21"/>
      <c r="K237" s="69" t="s">
        <v>20</v>
      </c>
      <c r="L237" s="26"/>
      <c r="N237" s="42">
        <f t="shared" si="52"/>
        <v>0</v>
      </c>
      <c r="O237" s="42">
        <f t="shared" si="53"/>
        <v>0</v>
      </c>
      <c r="Q237" s="31">
        <f t="shared" si="54"/>
        <v>0</v>
      </c>
      <c r="R237" s="31">
        <f t="shared" si="55"/>
        <v>1</v>
      </c>
      <c r="S237" s="35">
        <f t="shared" si="56"/>
        <v>0</v>
      </c>
      <c r="T237" s="31" t="b">
        <f t="shared" si="57"/>
        <v>1</v>
      </c>
      <c r="U237" s="41"/>
      <c r="V237" s="41">
        <f t="shared" si="58"/>
        <v>0</v>
      </c>
      <c r="W237" s="41">
        <f t="shared" si="59"/>
        <v>0</v>
      </c>
      <c r="AA237" s="32">
        <f t="shared" si="60"/>
        <v>0</v>
      </c>
      <c r="AB237" s="32">
        <f>IF(AND(D235&lt;&gt;"",I235="",I236="",I237="",I238=""),1,0)</f>
        <v>0</v>
      </c>
      <c r="AC237" s="32">
        <f t="shared" si="61"/>
        <v>0</v>
      </c>
      <c r="AD237" s="32">
        <f t="shared" si="62"/>
        <v>0</v>
      </c>
      <c r="AE237" s="30">
        <f t="shared" si="63"/>
        <v>0</v>
      </c>
      <c r="AJ237" s="43">
        <f t="shared" si="51"/>
      </c>
    </row>
    <row r="238" spans="1:36" ht="17.25" customHeight="1">
      <c r="A238" s="70" t="s">
        <v>49</v>
      </c>
      <c r="B238" s="23"/>
      <c r="C238" s="46">
        <f>IF(C235="","",C235)</f>
      </c>
      <c r="D238" s="46">
        <f>IF(D235="","",D235)</f>
      </c>
      <c r="E238" s="74" t="s">
        <v>56</v>
      </c>
      <c r="F238" s="22" t="s">
        <v>24</v>
      </c>
      <c r="G238" s="49">
        <f>IF(G235="","",G235)</f>
      </c>
      <c r="H238" s="22" t="s">
        <v>9</v>
      </c>
      <c r="I238" s="24"/>
      <c r="J238" s="24"/>
      <c r="K238" s="71" t="s">
        <v>21</v>
      </c>
      <c r="L238" s="27"/>
      <c r="N238" s="42">
        <f t="shared" si="52"/>
        <v>0</v>
      </c>
      <c r="O238" s="42">
        <f t="shared" si="53"/>
        <v>0</v>
      </c>
      <c r="Q238" s="31">
        <f t="shared" si="54"/>
        <v>0</v>
      </c>
      <c r="R238" s="31">
        <f t="shared" si="55"/>
        <v>1</v>
      </c>
      <c r="S238" s="35">
        <f t="shared" si="56"/>
        <v>0</v>
      </c>
      <c r="T238" s="31" t="b">
        <f t="shared" si="57"/>
        <v>1</v>
      </c>
      <c r="U238" s="41"/>
      <c r="V238" s="41">
        <f t="shared" si="58"/>
        <v>0</v>
      </c>
      <c r="W238" s="41">
        <f t="shared" si="59"/>
        <v>0</v>
      </c>
      <c r="AA238" s="32">
        <f t="shared" si="60"/>
        <v>0</v>
      </c>
      <c r="AB238" s="32">
        <f>IF(AND(D235&lt;&gt;"",I235="",I236="",I237="",I238=""),1,0)</f>
        <v>0</v>
      </c>
      <c r="AC238" s="32">
        <f t="shared" si="61"/>
        <v>0</v>
      </c>
      <c r="AD238" s="32">
        <f t="shared" si="62"/>
        <v>0</v>
      </c>
      <c r="AE238" s="30">
        <f t="shared" si="63"/>
        <v>0</v>
      </c>
      <c r="AJ238" s="43">
        <f t="shared" si="51"/>
      </c>
    </row>
    <row r="239" spans="1:36" ht="17.25" customHeight="1">
      <c r="A239" s="66" t="s">
        <v>49</v>
      </c>
      <c r="B239" s="16"/>
      <c r="C239" s="44"/>
      <c r="D239" s="44"/>
      <c r="E239" s="72" t="s">
        <v>56</v>
      </c>
      <c r="F239" s="17" t="s">
        <v>24</v>
      </c>
      <c r="G239" s="47"/>
      <c r="H239" s="17" t="s">
        <v>9</v>
      </c>
      <c r="I239" s="18"/>
      <c r="J239" s="18"/>
      <c r="K239" s="67" t="s">
        <v>18</v>
      </c>
      <c r="L239" s="25"/>
      <c r="N239" s="42">
        <f t="shared" si="52"/>
        <v>0</v>
      </c>
      <c r="O239" s="42">
        <f t="shared" si="53"/>
        <v>0</v>
      </c>
      <c r="Q239" s="31">
        <f t="shared" si="54"/>
        <v>0</v>
      </c>
      <c r="R239" s="31">
        <f t="shared" si="55"/>
        <v>1</v>
      </c>
      <c r="S239" s="35">
        <f t="shared" si="56"/>
        <v>0</v>
      </c>
      <c r="T239" s="31" t="b">
        <f t="shared" si="57"/>
        <v>1</v>
      </c>
      <c r="U239" s="41" t="str">
        <f>IF(ISERR(G239-G239),"1",IF(G239-G239=0,"0","1"))</f>
        <v>0</v>
      </c>
      <c r="V239" s="41">
        <f t="shared" si="58"/>
        <v>0</v>
      </c>
      <c r="W239" s="41">
        <f t="shared" si="59"/>
        <v>0</v>
      </c>
      <c r="AA239" s="32">
        <f t="shared" si="60"/>
        <v>0</v>
      </c>
      <c r="AB239" s="32">
        <f>IF(AND(D239&lt;&gt;"",I239="",I240="",I241="",I242=""),1,0)</f>
        <v>0</v>
      </c>
      <c r="AC239" s="32">
        <f t="shared" si="61"/>
        <v>0</v>
      </c>
      <c r="AD239" s="32">
        <f t="shared" si="62"/>
        <v>0</v>
      </c>
      <c r="AE239" s="30">
        <f t="shared" si="63"/>
        <v>0</v>
      </c>
      <c r="AJ239" s="43">
        <f t="shared" si="51"/>
      </c>
    </row>
    <row r="240" spans="1:36" ht="17.25" customHeight="1">
      <c r="A240" s="68" t="s">
        <v>49</v>
      </c>
      <c r="B240" s="20"/>
      <c r="C240" s="45">
        <f>IF(C239="","",C239)</f>
      </c>
      <c r="D240" s="45">
        <f>IF(D239="","",D239)</f>
      </c>
      <c r="E240" s="73" t="s">
        <v>56</v>
      </c>
      <c r="F240" s="19" t="s">
        <v>24</v>
      </c>
      <c r="G240" s="48">
        <f>IF(G239="","",G239)</f>
      </c>
      <c r="H240" s="19" t="s">
        <v>9</v>
      </c>
      <c r="I240" s="21"/>
      <c r="J240" s="21"/>
      <c r="K240" s="69" t="s">
        <v>19</v>
      </c>
      <c r="L240" s="26"/>
      <c r="N240" s="42">
        <f t="shared" si="52"/>
        <v>0</v>
      </c>
      <c r="O240" s="42">
        <f t="shared" si="53"/>
        <v>0</v>
      </c>
      <c r="Q240" s="31">
        <f t="shared" si="54"/>
        <v>0</v>
      </c>
      <c r="R240" s="31">
        <f t="shared" si="55"/>
        <v>1</v>
      </c>
      <c r="S240" s="35">
        <f t="shared" si="56"/>
        <v>0</v>
      </c>
      <c r="T240" s="31" t="b">
        <f t="shared" si="57"/>
        <v>1</v>
      </c>
      <c r="U240" s="41"/>
      <c r="V240" s="41">
        <f t="shared" si="58"/>
        <v>0</v>
      </c>
      <c r="W240" s="41">
        <f t="shared" si="59"/>
        <v>0</v>
      </c>
      <c r="AA240" s="32">
        <f t="shared" si="60"/>
        <v>0</v>
      </c>
      <c r="AB240" s="32">
        <f>IF(AND(D239&lt;&gt;"",I239="",I240="",I241="",I242=""),1,0)</f>
        <v>0</v>
      </c>
      <c r="AC240" s="32">
        <f t="shared" si="61"/>
        <v>0</v>
      </c>
      <c r="AD240" s="32">
        <f t="shared" si="62"/>
        <v>0</v>
      </c>
      <c r="AE240" s="30">
        <f t="shared" si="63"/>
        <v>0</v>
      </c>
      <c r="AJ240" s="43">
        <f t="shared" si="51"/>
      </c>
    </row>
    <row r="241" spans="1:36" ht="17.25" customHeight="1">
      <c r="A241" s="68" t="s">
        <v>49</v>
      </c>
      <c r="B241" s="20"/>
      <c r="C241" s="45">
        <f>IF(C239="","",C239)</f>
      </c>
      <c r="D241" s="45">
        <f>IF(D239="","",D239)</f>
      </c>
      <c r="E241" s="73" t="s">
        <v>56</v>
      </c>
      <c r="F241" s="19" t="s">
        <v>24</v>
      </c>
      <c r="G241" s="48">
        <f>IF(G239="","",G239)</f>
      </c>
      <c r="H241" s="19" t="s">
        <v>9</v>
      </c>
      <c r="I241" s="21"/>
      <c r="J241" s="21"/>
      <c r="K241" s="69" t="s">
        <v>20</v>
      </c>
      <c r="L241" s="26"/>
      <c r="N241" s="42">
        <f t="shared" si="52"/>
        <v>0</v>
      </c>
      <c r="O241" s="42">
        <f t="shared" si="53"/>
        <v>0</v>
      </c>
      <c r="Q241" s="31">
        <f t="shared" si="54"/>
        <v>0</v>
      </c>
      <c r="R241" s="31">
        <f t="shared" si="55"/>
        <v>1</v>
      </c>
      <c r="S241" s="35">
        <f t="shared" si="56"/>
        <v>0</v>
      </c>
      <c r="T241" s="31" t="b">
        <f t="shared" si="57"/>
        <v>1</v>
      </c>
      <c r="U241" s="41"/>
      <c r="V241" s="41">
        <f t="shared" si="58"/>
        <v>0</v>
      </c>
      <c r="W241" s="41">
        <f t="shared" si="59"/>
        <v>0</v>
      </c>
      <c r="AA241" s="32">
        <f t="shared" si="60"/>
        <v>0</v>
      </c>
      <c r="AB241" s="32">
        <f>IF(AND(D239&lt;&gt;"",I239="",I240="",I241="",I242=""),1,0)</f>
        <v>0</v>
      </c>
      <c r="AC241" s="32">
        <f t="shared" si="61"/>
        <v>0</v>
      </c>
      <c r="AD241" s="32">
        <f t="shared" si="62"/>
        <v>0</v>
      </c>
      <c r="AE241" s="30">
        <f t="shared" si="63"/>
        <v>0</v>
      </c>
      <c r="AJ241" s="43">
        <f t="shared" si="51"/>
      </c>
    </row>
    <row r="242" spans="1:36" ht="17.25" customHeight="1">
      <c r="A242" s="70" t="s">
        <v>49</v>
      </c>
      <c r="B242" s="23"/>
      <c r="C242" s="46">
        <f>IF(C239="","",C239)</f>
      </c>
      <c r="D242" s="46">
        <f>IF(D239="","",D239)</f>
      </c>
      <c r="E242" s="74" t="s">
        <v>56</v>
      </c>
      <c r="F242" s="22" t="s">
        <v>24</v>
      </c>
      <c r="G242" s="49">
        <f>IF(G239="","",G239)</f>
      </c>
      <c r="H242" s="22" t="s">
        <v>9</v>
      </c>
      <c r="I242" s="24"/>
      <c r="J242" s="24"/>
      <c r="K242" s="71" t="s">
        <v>21</v>
      </c>
      <c r="L242" s="27"/>
      <c r="N242" s="42">
        <f t="shared" si="52"/>
        <v>0</v>
      </c>
      <c r="O242" s="42">
        <f t="shared" si="53"/>
        <v>0</v>
      </c>
      <c r="Q242" s="31">
        <f t="shared" si="54"/>
        <v>0</v>
      </c>
      <c r="R242" s="31">
        <f t="shared" si="55"/>
        <v>1</v>
      </c>
      <c r="S242" s="35">
        <f t="shared" si="56"/>
        <v>0</v>
      </c>
      <c r="T242" s="31" t="b">
        <f t="shared" si="57"/>
        <v>1</v>
      </c>
      <c r="U242" s="41"/>
      <c r="V242" s="41">
        <f t="shared" si="58"/>
        <v>0</v>
      </c>
      <c r="W242" s="41">
        <f t="shared" si="59"/>
        <v>0</v>
      </c>
      <c r="AA242" s="32">
        <f t="shared" si="60"/>
        <v>0</v>
      </c>
      <c r="AB242" s="32">
        <f>IF(AND(D239&lt;&gt;"",I239="",I240="",I241="",I242=""),1,0)</f>
        <v>0</v>
      </c>
      <c r="AC242" s="32">
        <f t="shared" si="61"/>
        <v>0</v>
      </c>
      <c r="AD242" s="32">
        <f t="shared" si="62"/>
        <v>0</v>
      </c>
      <c r="AE242" s="30">
        <f t="shared" si="63"/>
        <v>0</v>
      </c>
      <c r="AJ242" s="43">
        <f t="shared" si="51"/>
      </c>
    </row>
    <row r="243" spans="1:36" ht="17.25" customHeight="1">
      <c r="A243" s="66" t="s">
        <v>49</v>
      </c>
      <c r="B243" s="16"/>
      <c r="C243" s="44"/>
      <c r="D243" s="44"/>
      <c r="E243" s="72" t="s">
        <v>56</v>
      </c>
      <c r="F243" s="17" t="s">
        <v>24</v>
      </c>
      <c r="G243" s="47"/>
      <c r="H243" s="17" t="s">
        <v>9</v>
      </c>
      <c r="I243" s="18"/>
      <c r="J243" s="18"/>
      <c r="K243" s="67" t="s">
        <v>18</v>
      </c>
      <c r="L243" s="25"/>
      <c r="N243" s="42">
        <f t="shared" si="52"/>
        <v>0</v>
      </c>
      <c r="O243" s="42">
        <f t="shared" si="53"/>
        <v>0</v>
      </c>
      <c r="Q243" s="31">
        <f t="shared" si="54"/>
        <v>0</v>
      </c>
      <c r="R243" s="31">
        <f t="shared" si="55"/>
        <v>1</v>
      </c>
      <c r="S243" s="35">
        <f t="shared" si="56"/>
        <v>0</v>
      </c>
      <c r="T243" s="31" t="b">
        <f t="shared" si="57"/>
        <v>1</v>
      </c>
      <c r="U243" s="41" t="str">
        <f>IF(ISERR(G243-G243),"1",IF(G243-G243=0,"0","1"))</f>
        <v>0</v>
      </c>
      <c r="V243" s="41">
        <f t="shared" si="58"/>
        <v>0</v>
      </c>
      <c r="W243" s="41">
        <f t="shared" si="59"/>
        <v>0</v>
      </c>
      <c r="AA243" s="32">
        <f t="shared" si="60"/>
        <v>0</v>
      </c>
      <c r="AB243" s="32">
        <f>IF(AND(D243&lt;&gt;"",I243="",I244="",I245="",I246=""),1,0)</f>
        <v>0</v>
      </c>
      <c r="AC243" s="32">
        <f t="shared" si="61"/>
        <v>0</v>
      </c>
      <c r="AD243" s="32">
        <f t="shared" si="62"/>
        <v>0</v>
      </c>
      <c r="AE243" s="30">
        <f t="shared" si="63"/>
        <v>0</v>
      </c>
      <c r="AJ243" s="43">
        <f t="shared" si="51"/>
      </c>
    </row>
    <row r="244" spans="1:36" ht="17.25" customHeight="1">
      <c r="A244" s="68" t="s">
        <v>49</v>
      </c>
      <c r="B244" s="20"/>
      <c r="C244" s="45">
        <f>IF(C243="","",C243)</f>
      </c>
      <c r="D244" s="45">
        <f>IF(D243="","",D243)</f>
      </c>
      <c r="E244" s="73" t="s">
        <v>56</v>
      </c>
      <c r="F244" s="19" t="s">
        <v>24</v>
      </c>
      <c r="G244" s="48">
        <f>IF(G243="","",G243)</f>
      </c>
      <c r="H244" s="19" t="s">
        <v>9</v>
      </c>
      <c r="I244" s="21"/>
      <c r="J244" s="21"/>
      <c r="K244" s="69" t="s">
        <v>19</v>
      </c>
      <c r="L244" s="26"/>
      <c r="N244" s="42">
        <f t="shared" si="52"/>
        <v>0</v>
      </c>
      <c r="O244" s="42">
        <f t="shared" si="53"/>
        <v>0</v>
      </c>
      <c r="Q244" s="31">
        <f t="shared" si="54"/>
        <v>0</v>
      </c>
      <c r="R244" s="31">
        <f t="shared" si="55"/>
        <v>1</v>
      </c>
      <c r="S244" s="35">
        <f t="shared" si="56"/>
        <v>0</v>
      </c>
      <c r="T244" s="31" t="b">
        <f t="shared" si="57"/>
        <v>1</v>
      </c>
      <c r="U244" s="41"/>
      <c r="V244" s="41">
        <f t="shared" si="58"/>
        <v>0</v>
      </c>
      <c r="W244" s="41">
        <f t="shared" si="59"/>
        <v>0</v>
      </c>
      <c r="AA244" s="32">
        <f t="shared" si="60"/>
        <v>0</v>
      </c>
      <c r="AB244" s="32">
        <f>IF(AND(D243&lt;&gt;"",I243="",I244="",I245="",I246=""),1,0)</f>
        <v>0</v>
      </c>
      <c r="AC244" s="32">
        <f t="shared" si="61"/>
        <v>0</v>
      </c>
      <c r="AD244" s="32">
        <f t="shared" si="62"/>
        <v>0</v>
      </c>
      <c r="AE244" s="30">
        <f t="shared" si="63"/>
        <v>0</v>
      </c>
      <c r="AJ244" s="43">
        <f t="shared" si="51"/>
      </c>
    </row>
    <row r="245" spans="1:36" ht="17.25" customHeight="1">
      <c r="A245" s="68" t="s">
        <v>49</v>
      </c>
      <c r="B245" s="20"/>
      <c r="C245" s="45">
        <f>IF(C243="","",C243)</f>
      </c>
      <c r="D245" s="45">
        <f>IF(D243="","",D243)</f>
      </c>
      <c r="E245" s="73" t="s">
        <v>56</v>
      </c>
      <c r="F245" s="19" t="s">
        <v>24</v>
      </c>
      <c r="G245" s="48">
        <f>IF(G243="","",G243)</f>
      </c>
      <c r="H245" s="19" t="s">
        <v>9</v>
      </c>
      <c r="I245" s="21"/>
      <c r="J245" s="21"/>
      <c r="K245" s="69" t="s">
        <v>20</v>
      </c>
      <c r="L245" s="26"/>
      <c r="N245" s="42">
        <f t="shared" si="52"/>
        <v>0</v>
      </c>
      <c r="O245" s="42">
        <f t="shared" si="53"/>
        <v>0</v>
      </c>
      <c r="Q245" s="31">
        <f t="shared" si="54"/>
        <v>0</v>
      </c>
      <c r="R245" s="31">
        <f t="shared" si="55"/>
        <v>1</v>
      </c>
      <c r="S245" s="35">
        <f t="shared" si="56"/>
        <v>0</v>
      </c>
      <c r="T245" s="31" t="b">
        <f t="shared" si="57"/>
        <v>1</v>
      </c>
      <c r="U245" s="41"/>
      <c r="V245" s="41">
        <f t="shared" si="58"/>
        <v>0</v>
      </c>
      <c r="W245" s="41">
        <f t="shared" si="59"/>
        <v>0</v>
      </c>
      <c r="AA245" s="32">
        <f t="shared" si="60"/>
        <v>0</v>
      </c>
      <c r="AB245" s="32">
        <f>IF(AND(D243&lt;&gt;"",I243="",I244="",I245="",I246=""),1,0)</f>
        <v>0</v>
      </c>
      <c r="AC245" s="32">
        <f t="shared" si="61"/>
        <v>0</v>
      </c>
      <c r="AD245" s="32">
        <f t="shared" si="62"/>
        <v>0</v>
      </c>
      <c r="AE245" s="30">
        <f t="shared" si="63"/>
        <v>0</v>
      </c>
      <c r="AJ245" s="43">
        <f t="shared" si="51"/>
      </c>
    </row>
    <row r="246" spans="1:36" ht="17.25" customHeight="1">
      <c r="A246" s="70" t="s">
        <v>49</v>
      </c>
      <c r="B246" s="23"/>
      <c r="C246" s="46">
        <f>IF(C243="","",C243)</f>
      </c>
      <c r="D246" s="46">
        <f>IF(D243="","",D243)</f>
      </c>
      <c r="E246" s="74" t="s">
        <v>56</v>
      </c>
      <c r="F246" s="22" t="s">
        <v>24</v>
      </c>
      <c r="G246" s="49">
        <f>IF(G243="","",G243)</f>
      </c>
      <c r="H246" s="22" t="s">
        <v>9</v>
      </c>
      <c r="I246" s="24"/>
      <c r="J246" s="24"/>
      <c r="K246" s="71" t="s">
        <v>21</v>
      </c>
      <c r="L246" s="27"/>
      <c r="N246" s="42">
        <f t="shared" si="52"/>
        <v>0</v>
      </c>
      <c r="O246" s="42">
        <f t="shared" si="53"/>
        <v>0</v>
      </c>
      <c r="Q246" s="31">
        <f t="shared" si="54"/>
        <v>0</v>
      </c>
      <c r="R246" s="31">
        <f t="shared" si="55"/>
        <v>1</v>
      </c>
      <c r="S246" s="35">
        <f t="shared" si="56"/>
        <v>0</v>
      </c>
      <c r="T246" s="31" t="b">
        <f t="shared" si="57"/>
        <v>1</v>
      </c>
      <c r="U246" s="41"/>
      <c r="V246" s="41">
        <f t="shared" si="58"/>
        <v>0</v>
      </c>
      <c r="W246" s="41">
        <f t="shared" si="59"/>
        <v>0</v>
      </c>
      <c r="AA246" s="32">
        <f t="shared" si="60"/>
        <v>0</v>
      </c>
      <c r="AB246" s="32">
        <f>IF(AND(D243&lt;&gt;"",I243="",I244="",I245="",I246=""),1,0)</f>
        <v>0</v>
      </c>
      <c r="AC246" s="32">
        <f t="shared" si="61"/>
        <v>0</v>
      </c>
      <c r="AD246" s="32">
        <f t="shared" si="62"/>
        <v>0</v>
      </c>
      <c r="AE246" s="30">
        <f t="shared" si="63"/>
        <v>0</v>
      </c>
      <c r="AJ246" s="43">
        <f t="shared" si="51"/>
      </c>
    </row>
    <row r="247" spans="1:36" ht="17.25" customHeight="1">
      <c r="A247" s="66" t="s">
        <v>49</v>
      </c>
      <c r="B247" s="16"/>
      <c r="C247" s="44"/>
      <c r="D247" s="44"/>
      <c r="E247" s="72" t="s">
        <v>56</v>
      </c>
      <c r="F247" s="17" t="s">
        <v>24</v>
      </c>
      <c r="G247" s="47"/>
      <c r="H247" s="17" t="s">
        <v>9</v>
      </c>
      <c r="I247" s="18"/>
      <c r="J247" s="18"/>
      <c r="K247" s="67" t="s">
        <v>18</v>
      </c>
      <c r="L247" s="25"/>
      <c r="N247" s="42">
        <f t="shared" si="52"/>
        <v>0</v>
      </c>
      <c r="O247" s="42">
        <f t="shared" si="53"/>
        <v>0</v>
      </c>
      <c r="Q247" s="31">
        <f t="shared" si="54"/>
        <v>0</v>
      </c>
      <c r="R247" s="31">
        <f t="shared" si="55"/>
        <v>1</v>
      </c>
      <c r="S247" s="35">
        <f t="shared" si="56"/>
        <v>0</v>
      </c>
      <c r="T247" s="31" t="b">
        <f t="shared" si="57"/>
        <v>1</v>
      </c>
      <c r="U247" s="41" t="str">
        <f>IF(ISERR(G247-G247),"1",IF(G247-G247=0,"0","1"))</f>
        <v>0</v>
      </c>
      <c r="V247" s="41">
        <f t="shared" si="58"/>
        <v>0</v>
      </c>
      <c r="W247" s="41">
        <f t="shared" si="59"/>
        <v>0</v>
      </c>
      <c r="AA247" s="32">
        <f t="shared" si="60"/>
        <v>0</v>
      </c>
      <c r="AB247" s="32">
        <f>IF(AND(D247&lt;&gt;"",I247="",I248="",I249="",I250=""),1,0)</f>
        <v>0</v>
      </c>
      <c r="AC247" s="32">
        <f t="shared" si="61"/>
        <v>0</v>
      </c>
      <c r="AD247" s="32">
        <f t="shared" si="62"/>
        <v>0</v>
      </c>
      <c r="AE247" s="30">
        <f t="shared" si="63"/>
        <v>0</v>
      </c>
      <c r="AJ247" s="43">
        <f t="shared" si="51"/>
      </c>
    </row>
    <row r="248" spans="1:36" ht="17.25" customHeight="1">
      <c r="A248" s="68" t="s">
        <v>49</v>
      </c>
      <c r="B248" s="20"/>
      <c r="C248" s="45">
        <f>IF(C247="","",C247)</f>
      </c>
      <c r="D248" s="45">
        <f>IF(D247="","",D247)</f>
      </c>
      <c r="E248" s="73" t="s">
        <v>56</v>
      </c>
      <c r="F248" s="19" t="s">
        <v>24</v>
      </c>
      <c r="G248" s="48">
        <f>IF(G247="","",G247)</f>
      </c>
      <c r="H248" s="19" t="s">
        <v>9</v>
      </c>
      <c r="I248" s="21"/>
      <c r="J248" s="21"/>
      <c r="K248" s="69" t="s">
        <v>19</v>
      </c>
      <c r="L248" s="26"/>
      <c r="N248" s="42">
        <f t="shared" si="52"/>
        <v>0</v>
      </c>
      <c r="O248" s="42">
        <f t="shared" si="53"/>
        <v>0</v>
      </c>
      <c r="Q248" s="31">
        <f t="shared" si="54"/>
        <v>0</v>
      </c>
      <c r="R248" s="31">
        <f t="shared" si="55"/>
        <v>1</v>
      </c>
      <c r="S248" s="35">
        <f t="shared" si="56"/>
        <v>0</v>
      </c>
      <c r="T248" s="31" t="b">
        <f t="shared" si="57"/>
        <v>1</v>
      </c>
      <c r="U248" s="41"/>
      <c r="V248" s="41">
        <f t="shared" si="58"/>
        <v>0</v>
      </c>
      <c r="W248" s="41">
        <f t="shared" si="59"/>
        <v>0</v>
      </c>
      <c r="AA248" s="32">
        <f t="shared" si="60"/>
        <v>0</v>
      </c>
      <c r="AB248" s="32">
        <f>IF(AND(D247&lt;&gt;"",I247="",I248="",I249="",I250=""),1,0)</f>
        <v>0</v>
      </c>
      <c r="AC248" s="32">
        <f t="shared" si="61"/>
        <v>0</v>
      </c>
      <c r="AD248" s="32">
        <f t="shared" si="62"/>
        <v>0</v>
      </c>
      <c r="AE248" s="30">
        <f t="shared" si="63"/>
        <v>0</v>
      </c>
      <c r="AJ248" s="43">
        <f t="shared" si="51"/>
      </c>
    </row>
    <row r="249" spans="1:36" ht="17.25" customHeight="1">
      <c r="A249" s="68" t="s">
        <v>49</v>
      </c>
      <c r="B249" s="20"/>
      <c r="C249" s="45">
        <f>IF(C247="","",C247)</f>
      </c>
      <c r="D249" s="45">
        <f>IF(D247="","",D247)</f>
      </c>
      <c r="E249" s="73" t="s">
        <v>56</v>
      </c>
      <c r="F249" s="19" t="s">
        <v>24</v>
      </c>
      <c r="G249" s="48">
        <f>IF(G247="","",G247)</f>
      </c>
      <c r="H249" s="19" t="s">
        <v>9</v>
      </c>
      <c r="I249" s="21"/>
      <c r="J249" s="21"/>
      <c r="K249" s="69" t="s">
        <v>20</v>
      </c>
      <c r="L249" s="26"/>
      <c r="N249" s="42">
        <f t="shared" si="52"/>
        <v>0</v>
      </c>
      <c r="O249" s="42">
        <f t="shared" si="53"/>
        <v>0</v>
      </c>
      <c r="Q249" s="31">
        <f t="shared" si="54"/>
        <v>0</v>
      </c>
      <c r="R249" s="31">
        <f t="shared" si="55"/>
        <v>1</v>
      </c>
      <c r="S249" s="35">
        <f t="shared" si="56"/>
        <v>0</v>
      </c>
      <c r="T249" s="31" t="b">
        <f t="shared" si="57"/>
        <v>1</v>
      </c>
      <c r="U249" s="41"/>
      <c r="V249" s="41">
        <f t="shared" si="58"/>
        <v>0</v>
      </c>
      <c r="W249" s="41">
        <f t="shared" si="59"/>
        <v>0</v>
      </c>
      <c r="AA249" s="32">
        <f t="shared" si="60"/>
        <v>0</v>
      </c>
      <c r="AB249" s="32">
        <f>IF(AND(D247&lt;&gt;"",I247="",I248="",I249="",I250=""),1,0)</f>
        <v>0</v>
      </c>
      <c r="AC249" s="32">
        <f t="shared" si="61"/>
        <v>0</v>
      </c>
      <c r="AD249" s="32">
        <f t="shared" si="62"/>
        <v>0</v>
      </c>
      <c r="AE249" s="30">
        <f t="shared" si="63"/>
        <v>0</v>
      </c>
      <c r="AJ249" s="43">
        <f t="shared" si="51"/>
      </c>
    </row>
    <row r="250" spans="1:36" ht="17.25" customHeight="1">
      <c r="A250" s="70" t="s">
        <v>49</v>
      </c>
      <c r="B250" s="23"/>
      <c r="C250" s="46">
        <f>IF(C247="","",C247)</f>
      </c>
      <c r="D250" s="46">
        <f>IF(D247="","",D247)</f>
      </c>
      <c r="E250" s="74" t="s">
        <v>56</v>
      </c>
      <c r="F250" s="22" t="s">
        <v>24</v>
      </c>
      <c r="G250" s="49">
        <f>IF(G247="","",G247)</f>
      </c>
      <c r="H250" s="22" t="s">
        <v>9</v>
      </c>
      <c r="I250" s="24"/>
      <c r="J250" s="24"/>
      <c r="K250" s="71" t="s">
        <v>21</v>
      </c>
      <c r="L250" s="27"/>
      <c r="N250" s="42">
        <f t="shared" si="52"/>
        <v>0</v>
      </c>
      <c r="O250" s="42">
        <f t="shared" si="53"/>
        <v>0</v>
      </c>
      <c r="Q250" s="31">
        <f t="shared" si="54"/>
        <v>0</v>
      </c>
      <c r="R250" s="31">
        <f t="shared" si="55"/>
        <v>1</v>
      </c>
      <c r="S250" s="35">
        <f t="shared" si="56"/>
        <v>0</v>
      </c>
      <c r="T250" s="31" t="b">
        <f t="shared" si="57"/>
        <v>1</v>
      </c>
      <c r="U250" s="41"/>
      <c r="V250" s="41">
        <f t="shared" si="58"/>
        <v>0</v>
      </c>
      <c r="W250" s="41">
        <f t="shared" si="59"/>
        <v>0</v>
      </c>
      <c r="AA250" s="32">
        <f t="shared" si="60"/>
        <v>0</v>
      </c>
      <c r="AB250" s="32">
        <f>IF(AND(D247&lt;&gt;"",I247="",I248="",I249="",I250=""),1,0)</f>
        <v>0</v>
      </c>
      <c r="AC250" s="32">
        <f t="shared" si="61"/>
        <v>0</v>
      </c>
      <c r="AD250" s="32">
        <f t="shared" si="62"/>
        <v>0</v>
      </c>
      <c r="AE250" s="30">
        <f t="shared" si="63"/>
        <v>0</v>
      </c>
      <c r="AJ250" s="43">
        <f t="shared" si="51"/>
      </c>
    </row>
    <row r="251" spans="1:36" ht="17.25" customHeight="1">
      <c r="A251" s="66" t="s">
        <v>49</v>
      </c>
      <c r="B251" s="16"/>
      <c r="C251" s="44"/>
      <c r="D251" s="44"/>
      <c r="E251" s="72" t="s">
        <v>56</v>
      </c>
      <c r="F251" s="17" t="s">
        <v>24</v>
      </c>
      <c r="G251" s="47"/>
      <c r="H251" s="17" t="s">
        <v>9</v>
      </c>
      <c r="I251" s="18"/>
      <c r="J251" s="18"/>
      <c r="K251" s="67" t="s">
        <v>18</v>
      </c>
      <c r="L251" s="25"/>
      <c r="N251" s="42">
        <f t="shared" si="52"/>
        <v>0</v>
      </c>
      <c r="O251" s="42">
        <f t="shared" si="53"/>
        <v>0</v>
      </c>
      <c r="Q251" s="31">
        <f t="shared" si="54"/>
        <v>0</v>
      </c>
      <c r="R251" s="31">
        <f t="shared" si="55"/>
        <v>1</v>
      </c>
      <c r="S251" s="35">
        <f t="shared" si="56"/>
        <v>0</v>
      </c>
      <c r="T251" s="31" t="b">
        <f t="shared" si="57"/>
        <v>1</v>
      </c>
      <c r="U251" s="41" t="str">
        <f>IF(ISERR(G251-G251),"1",IF(G251-G251=0,"0","1"))</f>
        <v>0</v>
      </c>
      <c r="V251" s="41">
        <f t="shared" si="58"/>
        <v>0</v>
      </c>
      <c r="W251" s="41">
        <f t="shared" si="59"/>
        <v>0</v>
      </c>
      <c r="AA251" s="32">
        <f t="shared" si="60"/>
        <v>0</v>
      </c>
      <c r="AB251" s="32">
        <f>IF(AND(D251&lt;&gt;"",I251="",I252="",I253="",I254=""),1,0)</f>
        <v>0</v>
      </c>
      <c r="AC251" s="32">
        <f t="shared" si="61"/>
        <v>0</v>
      </c>
      <c r="AD251" s="32">
        <f t="shared" si="62"/>
        <v>0</v>
      </c>
      <c r="AE251" s="30">
        <f t="shared" si="63"/>
        <v>0</v>
      </c>
      <c r="AJ251" s="43">
        <f t="shared" si="51"/>
      </c>
    </row>
    <row r="252" spans="1:36" ht="17.25" customHeight="1">
      <c r="A252" s="68" t="s">
        <v>49</v>
      </c>
      <c r="B252" s="20"/>
      <c r="C252" s="45">
        <f>IF(C251="","",C251)</f>
      </c>
      <c r="D252" s="45">
        <f>IF(D251="","",D251)</f>
      </c>
      <c r="E252" s="73" t="s">
        <v>56</v>
      </c>
      <c r="F252" s="19" t="s">
        <v>24</v>
      </c>
      <c r="G252" s="48">
        <f>IF(G251="","",G251)</f>
      </c>
      <c r="H252" s="19" t="s">
        <v>9</v>
      </c>
      <c r="I252" s="21"/>
      <c r="J252" s="21"/>
      <c r="K252" s="69" t="s">
        <v>19</v>
      </c>
      <c r="L252" s="26"/>
      <c r="N252" s="42">
        <f t="shared" si="52"/>
        <v>0</v>
      </c>
      <c r="O252" s="42">
        <f t="shared" si="53"/>
        <v>0</v>
      </c>
      <c r="Q252" s="31">
        <f t="shared" si="54"/>
        <v>0</v>
      </c>
      <c r="R252" s="31">
        <f t="shared" si="55"/>
        <v>1</v>
      </c>
      <c r="S252" s="35">
        <f t="shared" si="56"/>
        <v>0</v>
      </c>
      <c r="T252" s="31" t="b">
        <f t="shared" si="57"/>
        <v>1</v>
      </c>
      <c r="U252" s="41"/>
      <c r="V252" s="41">
        <f t="shared" si="58"/>
        <v>0</v>
      </c>
      <c r="W252" s="41">
        <f t="shared" si="59"/>
        <v>0</v>
      </c>
      <c r="AA252" s="32">
        <f t="shared" si="60"/>
        <v>0</v>
      </c>
      <c r="AB252" s="32">
        <f>IF(AND(D251&lt;&gt;"",I251="",I252="",I253="",I254=""),1,0)</f>
        <v>0</v>
      </c>
      <c r="AC252" s="32">
        <f t="shared" si="61"/>
        <v>0</v>
      </c>
      <c r="AD252" s="32">
        <f t="shared" si="62"/>
        <v>0</v>
      </c>
      <c r="AE252" s="30">
        <f t="shared" si="63"/>
        <v>0</v>
      </c>
      <c r="AJ252" s="43">
        <f t="shared" si="51"/>
      </c>
    </row>
    <row r="253" spans="1:36" ht="17.25" customHeight="1">
      <c r="A253" s="68" t="s">
        <v>49</v>
      </c>
      <c r="B253" s="20"/>
      <c r="C253" s="45">
        <f>IF(C251="","",C251)</f>
      </c>
      <c r="D253" s="45">
        <f>IF(D251="","",D251)</f>
      </c>
      <c r="E253" s="73" t="s">
        <v>56</v>
      </c>
      <c r="F253" s="19" t="s">
        <v>24</v>
      </c>
      <c r="G253" s="48">
        <f>IF(G251="","",G251)</f>
      </c>
      <c r="H253" s="19" t="s">
        <v>9</v>
      </c>
      <c r="I253" s="21"/>
      <c r="J253" s="21"/>
      <c r="K253" s="69" t="s">
        <v>20</v>
      </c>
      <c r="L253" s="26"/>
      <c r="N253" s="42">
        <f t="shared" si="52"/>
        <v>0</v>
      </c>
      <c r="O253" s="42">
        <f t="shared" si="53"/>
        <v>0</v>
      </c>
      <c r="Q253" s="31">
        <f t="shared" si="54"/>
        <v>0</v>
      </c>
      <c r="R253" s="31">
        <f t="shared" si="55"/>
        <v>1</v>
      </c>
      <c r="S253" s="35">
        <f t="shared" si="56"/>
        <v>0</v>
      </c>
      <c r="T253" s="31" t="b">
        <f t="shared" si="57"/>
        <v>1</v>
      </c>
      <c r="U253" s="41"/>
      <c r="V253" s="41">
        <f t="shared" si="58"/>
        <v>0</v>
      </c>
      <c r="W253" s="41">
        <f t="shared" si="59"/>
        <v>0</v>
      </c>
      <c r="AA253" s="32">
        <f t="shared" si="60"/>
        <v>0</v>
      </c>
      <c r="AB253" s="32">
        <f>IF(AND(D251&lt;&gt;"",I251="",I252="",I253="",I254=""),1,0)</f>
        <v>0</v>
      </c>
      <c r="AC253" s="32">
        <f t="shared" si="61"/>
        <v>0</v>
      </c>
      <c r="AD253" s="32">
        <f t="shared" si="62"/>
        <v>0</v>
      </c>
      <c r="AE253" s="30">
        <f t="shared" si="63"/>
        <v>0</v>
      </c>
      <c r="AJ253" s="43">
        <f t="shared" si="51"/>
      </c>
    </row>
    <row r="254" spans="1:36" ht="17.25" customHeight="1">
      <c r="A254" s="70" t="s">
        <v>49</v>
      </c>
      <c r="B254" s="23"/>
      <c r="C254" s="46">
        <f>IF(C251="","",C251)</f>
      </c>
      <c r="D254" s="46">
        <f>IF(D251="","",D251)</f>
      </c>
      <c r="E254" s="74" t="s">
        <v>56</v>
      </c>
      <c r="F254" s="22" t="s">
        <v>24</v>
      </c>
      <c r="G254" s="49">
        <f>IF(G251="","",G251)</f>
      </c>
      <c r="H254" s="22" t="s">
        <v>9</v>
      </c>
      <c r="I254" s="24"/>
      <c r="J254" s="24"/>
      <c r="K254" s="71" t="s">
        <v>21</v>
      </c>
      <c r="L254" s="27"/>
      <c r="N254" s="42">
        <f t="shared" si="52"/>
        <v>0</v>
      </c>
      <c r="O254" s="42">
        <f t="shared" si="53"/>
        <v>0</v>
      </c>
      <c r="Q254" s="31">
        <f t="shared" si="54"/>
        <v>0</v>
      </c>
      <c r="R254" s="31">
        <f t="shared" si="55"/>
        <v>1</v>
      </c>
      <c r="S254" s="35">
        <f t="shared" si="56"/>
        <v>0</v>
      </c>
      <c r="T254" s="31" t="b">
        <f t="shared" si="57"/>
        <v>1</v>
      </c>
      <c r="U254" s="41"/>
      <c r="V254" s="41">
        <f t="shared" si="58"/>
        <v>0</v>
      </c>
      <c r="W254" s="41">
        <f t="shared" si="59"/>
        <v>0</v>
      </c>
      <c r="AA254" s="32">
        <f t="shared" si="60"/>
        <v>0</v>
      </c>
      <c r="AB254" s="32">
        <f>IF(AND(D251&lt;&gt;"",I251="",I252="",I253="",I254=""),1,0)</f>
        <v>0</v>
      </c>
      <c r="AC254" s="32">
        <f t="shared" si="61"/>
        <v>0</v>
      </c>
      <c r="AD254" s="32">
        <f t="shared" si="62"/>
        <v>0</v>
      </c>
      <c r="AE254" s="30">
        <f t="shared" si="63"/>
        <v>0</v>
      </c>
      <c r="AJ254" s="43">
        <f t="shared" si="51"/>
      </c>
    </row>
    <row r="255" spans="1:36" ht="17.25" customHeight="1">
      <c r="A255" s="66" t="s">
        <v>49</v>
      </c>
      <c r="B255" s="16"/>
      <c r="C255" s="44"/>
      <c r="D255" s="44"/>
      <c r="E255" s="72" t="s">
        <v>56</v>
      </c>
      <c r="F255" s="17" t="s">
        <v>24</v>
      </c>
      <c r="G255" s="47"/>
      <c r="H255" s="17" t="s">
        <v>9</v>
      </c>
      <c r="I255" s="18"/>
      <c r="J255" s="18"/>
      <c r="K255" s="67" t="s">
        <v>18</v>
      </c>
      <c r="L255" s="25"/>
      <c r="N255" s="42">
        <f t="shared" si="52"/>
        <v>0</v>
      </c>
      <c r="O255" s="42">
        <f t="shared" si="53"/>
        <v>0</v>
      </c>
      <c r="Q255" s="31">
        <f t="shared" si="54"/>
        <v>0</v>
      </c>
      <c r="R255" s="31">
        <f t="shared" si="55"/>
        <v>1</v>
      </c>
      <c r="S255" s="35">
        <f t="shared" si="56"/>
        <v>0</v>
      </c>
      <c r="T255" s="31" t="b">
        <f t="shared" si="57"/>
        <v>1</v>
      </c>
      <c r="U255" s="41" t="str">
        <f>IF(ISERR(G255-G255),"1",IF(G255-G255=0,"0","1"))</f>
        <v>0</v>
      </c>
      <c r="V255" s="41">
        <f t="shared" si="58"/>
        <v>0</v>
      </c>
      <c r="W255" s="41">
        <f t="shared" si="59"/>
        <v>0</v>
      </c>
      <c r="AA255" s="32">
        <f t="shared" si="60"/>
        <v>0</v>
      </c>
      <c r="AB255" s="32">
        <f>IF(AND(D255&lt;&gt;"",I255="",I256="",I257="",I258=""),1,0)</f>
        <v>0</v>
      </c>
      <c r="AC255" s="32">
        <f t="shared" si="61"/>
        <v>0</v>
      </c>
      <c r="AD255" s="32">
        <f t="shared" si="62"/>
        <v>0</v>
      </c>
      <c r="AE255" s="30">
        <f t="shared" si="63"/>
        <v>0</v>
      </c>
      <c r="AJ255" s="43">
        <f t="shared" si="51"/>
      </c>
    </row>
    <row r="256" spans="1:36" ht="17.25" customHeight="1">
      <c r="A256" s="68" t="s">
        <v>49</v>
      </c>
      <c r="B256" s="20"/>
      <c r="C256" s="45">
        <f>IF(C255="","",C255)</f>
      </c>
      <c r="D256" s="45">
        <f>IF(D255="","",D255)</f>
      </c>
      <c r="E256" s="73" t="s">
        <v>56</v>
      </c>
      <c r="F256" s="19" t="s">
        <v>24</v>
      </c>
      <c r="G256" s="48">
        <f>IF(G255="","",G255)</f>
      </c>
      <c r="H256" s="19" t="s">
        <v>9</v>
      </c>
      <c r="I256" s="21"/>
      <c r="J256" s="21"/>
      <c r="K256" s="69" t="s">
        <v>19</v>
      </c>
      <c r="L256" s="26"/>
      <c r="N256" s="42">
        <f t="shared" si="52"/>
        <v>0</v>
      </c>
      <c r="O256" s="42">
        <f t="shared" si="53"/>
        <v>0</v>
      </c>
      <c r="Q256" s="31">
        <f t="shared" si="54"/>
        <v>0</v>
      </c>
      <c r="R256" s="31">
        <f t="shared" si="55"/>
        <v>1</v>
      </c>
      <c r="S256" s="35">
        <f t="shared" si="56"/>
        <v>0</v>
      </c>
      <c r="T256" s="31" t="b">
        <f t="shared" si="57"/>
        <v>1</v>
      </c>
      <c r="U256" s="41"/>
      <c r="V256" s="41">
        <f t="shared" si="58"/>
        <v>0</v>
      </c>
      <c r="W256" s="41">
        <f t="shared" si="59"/>
        <v>0</v>
      </c>
      <c r="AA256" s="32">
        <f t="shared" si="60"/>
        <v>0</v>
      </c>
      <c r="AB256" s="32">
        <f>IF(AND(D255&lt;&gt;"",I255="",I256="",I257="",I258=""),1,0)</f>
        <v>0</v>
      </c>
      <c r="AC256" s="32">
        <f t="shared" si="61"/>
        <v>0</v>
      </c>
      <c r="AD256" s="32">
        <f t="shared" si="62"/>
        <v>0</v>
      </c>
      <c r="AE256" s="30">
        <f t="shared" si="63"/>
        <v>0</v>
      </c>
      <c r="AJ256" s="43">
        <f t="shared" si="51"/>
      </c>
    </row>
    <row r="257" spans="1:36" ht="17.25" customHeight="1">
      <c r="A257" s="68" t="s">
        <v>49</v>
      </c>
      <c r="B257" s="20"/>
      <c r="C257" s="45">
        <f>IF(C255="","",C255)</f>
      </c>
      <c r="D257" s="45">
        <f>IF(D255="","",D255)</f>
      </c>
      <c r="E257" s="73" t="s">
        <v>56</v>
      </c>
      <c r="F257" s="19" t="s">
        <v>24</v>
      </c>
      <c r="G257" s="48">
        <f>IF(G255="","",G255)</f>
      </c>
      <c r="H257" s="19" t="s">
        <v>9</v>
      </c>
      <c r="I257" s="21"/>
      <c r="J257" s="21"/>
      <c r="K257" s="69" t="s">
        <v>20</v>
      </c>
      <c r="L257" s="26"/>
      <c r="N257" s="42">
        <f t="shared" si="52"/>
        <v>0</v>
      </c>
      <c r="O257" s="42">
        <f t="shared" si="53"/>
        <v>0</v>
      </c>
      <c r="Q257" s="31">
        <f t="shared" si="54"/>
        <v>0</v>
      </c>
      <c r="R257" s="31">
        <f t="shared" si="55"/>
        <v>1</v>
      </c>
      <c r="S257" s="35">
        <f t="shared" si="56"/>
        <v>0</v>
      </c>
      <c r="T257" s="31" t="b">
        <f t="shared" si="57"/>
        <v>1</v>
      </c>
      <c r="U257" s="41"/>
      <c r="V257" s="41">
        <f t="shared" si="58"/>
        <v>0</v>
      </c>
      <c r="W257" s="41">
        <f t="shared" si="59"/>
        <v>0</v>
      </c>
      <c r="AA257" s="32">
        <f t="shared" si="60"/>
        <v>0</v>
      </c>
      <c r="AB257" s="32">
        <f>IF(AND(D255&lt;&gt;"",I255="",I256="",I257="",I258=""),1,0)</f>
        <v>0</v>
      </c>
      <c r="AC257" s="32">
        <f t="shared" si="61"/>
        <v>0</v>
      </c>
      <c r="AD257" s="32">
        <f t="shared" si="62"/>
        <v>0</v>
      </c>
      <c r="AE257" s="30">
        <f t="shared" si="63"/>
        <v>0</v>
      </c>
      <c r="AJ257" s="43">
        <f t="shared" si="51"/>
      </c>
    </row>
    <row r="258" spans="1:36" ht="17.25" customHeight="1">
      <c r="A258" s="70" t="s">
        <v>49</v>
      </c>
      <c r="B258" s="23"/>
      <c r="C258" s="46">
        <f>IF(C255="","",C255)</f>
      </c>
      <c r="D258" s="46">
        <f>IF(D255="","",D255)</f>
      </c>
      <c r="E258" s="74" t="s">
        <v>56</v>
      </c>
      <c r="F258" s="22" t="s">
        <v>24</v>
      </c>
      <c r="G258" s="49">
        <f>IF(G255="","",G255)</f>
      </c>
      <c r="H258" s="22" t="s">
        <v>9</v>
      </c>
      <c r="I258" s="24"/>
      <c r="J258" s="24"/>
      <c r="K258" s="71" t="s">
        <v>21</v>
      </c>
      <c r="L258" s="27"/>
      <c r="N258" s="42">
        <f t="shared" si="52"/>
        <v>0</v>
      </c>
      <c r="O258" s="42">
        <f t="shared" si="53"/>
        <v>0</v>
      </c>
      <c r="Q258" s="31">
        <f t="shared" si="54"/>
        <v>0</v>
      </c>
      <c r="R258" s="31">
        <f t="shared" si="55"/>
        <v>1</v>
      </c>
      <c r="S258" s="35">
        <f t="shared" si="56"/>
        <v>0</v>
      </c>
      <c r="T258" s="31" t="b">
        <f t="shared" si="57"/>
        <v>1</v>
      </c>
      <c r="U258" s="41"/>
      <c r="V258" s="41">
        <f t="shared" si="58"/>
        <v>0</v>
      </c>
      <c r="W258" s="41">
        <f t="shared" si="59"/>
        <v>0</v>
      </c>
      <c r="AA258" s="32">
        <f t="shared" si="60"/>
        <v>0</v>
      </c>
      <c r="AB258" s="32">
        <f>IF(AND(D255&lt;&gt;"",I255="",I256="",I257="",I258=""),1,0)</f>
        <v>0</v>
      </c>
      <c r="AC258" s="32">
        <f t="shared" si="61"/>
        <v>0</v>
      </c>
      <c r="AD258" s="32">
        <f t="shared" si="62"/>
        <v>0</v>
      </c>
      <c r="AE258" s="30">
        <f t="shared" si="63"/>
        <v>0</v>
      </c>
      <c r="AJ258" s="43">
        <f t="shared" si="51"/>
      </c>
    </row>
    <row r="259" spans="1:36" ht="17.25" customHeight="1">
      <c r="A259" s="66" t="s">
        <v>49</v>
      </c>
      <c r="B259" s="16"/>
      <c r="C259" s="44"/>
      <c r="D259" s="44"/>
      <c r="E259" s="72" t="s">
        <v>56</v>
      </c>
      <c r="F259" s="17" t="s">
        <v>24</v>
      </c>
      <c r="G259" s="47"/>
      <c r="H259" s="17" t="s">
        <v>9</v>
      </c>
      <c r="I259" s="18"/>
      <c r="J259" s="18"/>
      <c r="K259" s="67" t="s">
        <v>18</v>
      </c>
      <c r="L259" s="25"/>
      <c r="N259" s="42">
        <f t="shared" si="52"/>
        <v>0</v>
      </c>
      <c r="O259" s="42">
        <f t="shared" si="53"/>
        <v>0</v>
      </c>
      <c r="Q259" s="31">
        <f t="shared" si="54"/>
        <v>0</v>
      </c>
      <c r="R259" s="31">
        <f t="shared" si="55"/>
        <v>1</v>
      </c>
      <c r="S259" s="35">
        <f t="shared" si="56"/>
        <v>0</v>
      </c>
      <c r="T259" s="31" t="b">
        <f t="shared" si="57"/>
        <v>1</v>
      </c>
      <c r="U259" s="41" t="str">
        <f>IF(ISERR(G259-G259),"1",IF(G259-G259=0,"0","1"))</f>
        <v>0</v>
      </c>
      <c r="V259" s="41">
        <f t="shared" si="58"/>
        <v>0</v>
      </c>
      <c r="W259" s="41">
        <f t="shared" si="59"/>
        <v>0</v>
      </c>
      <c r="AA259" s="32">
        <f t="shared" si="60"/>
        <v>0</v>
      </c>
      <c r="AB259" s="32">
        <f>IF(AND(D259&lt;&gt;"",I259="",I260="",I261="",I262=""),1,0)</f>
        <v>0</v>
      </c>
      <c r="AC259" s="32">
        <f t="shared" si="61"/>
        <v>0</v>
      </c>
      <c r="AD259" s="32">
        <f t="shared" si="62"/>
        <v>0</v>
      </c>
      <c r="AE259" s="30">
        <f t="shared" si="63"/>
        <v>0</v>
      </c>
      <c r="AJ259" s="43">
        <f t="shared" si="51"/>
      </c>
    </row>
    <row r="260" spans="1:36" ht="17.25" customHeight="1">
      <c r="A260" s="68" t="s">
        <v>49</v>
      </c>
      <c r="B260" s="20"/>
      <c r="C260" s="45">
        <f>IF(C259="","",C259)</f>
      </c>
      <c r="D260" s="45">
        <f>IF(D259="","",D259)</f>
      </c>
      <c r="E260" s="73" t="s">
        <v>56</v>
      </c>
      <c r="F260" s="19" t="s">
        <v>24</v>
      </c>
      <c r="G260" s="48">
        <f>IF(G259="","",G259)</f>
      </c>
      <c r="H260" s="19" t="s">
        <v>9</v>
      </c>
      <c r="I260" s="21"/>
      <c r="J260" s="21"/>
      <c r="K260" s="69" t="s">
        <v>19</v>
      </c>
      <c r="L260" s="26"/>
      <c r="N260" s="42">
        <f t="shared" si="52"/>
        <v>0</v>
      </c>
      <c r="O260" s="42">
        <f t="shared" si="53"/>
        <v>0</v>
      </c>
      <c r="Q260" s="31">
        <f t="shared" si="54"/>
        <v>0</v>
      </c>
      <c r="R260" s="31">
        <f t="shared" si="55"/>
        <v>1</v>
      </c>
      <c r="S260" s="35">
        <f t="shared" si="56"/>
        <v>0</v>
      </c>
      <c r="T260" s="31" t="b">
        <f t="shared" si="57"/>
        <v>1</v>
      </c>
      <c r="U260" s="41"/>
      <c r="V260" s="41">
        <f t="shared" si="58"/>
        <v>0</v>
      </c>
      <c r="W260" s="41">
        <f t="shared" si="59"/>
        <v>0</v>
      </c>
      <c r="AA260" s="32">
        <f t="shared" si="60"/>
        <v>0</v>
      </c>
      <c r="AB260" s="32">
        <f>IF(AND(D259&lt;&gt;"",I259="",I260="",I261="",I262=""),1,0)</f>
        <v>0</v>
      </c>
      <c r="AC260" s="32">
        <f t="shared" si="61"/>
        <v>0</v>
      </c>
      <c r="AD260" s="32">
        <f t="shared" si="62"/>
        <v>0</v>
      </c>
      <c r="AE260" s="30">
        <f t="shared" si="63"/>
        <v>0</v>
      </c>
      <c r="AJ260" s="43">
        <f t="shared" si="51"/>
      </c>
    </row>
    <row r="261" spans="1:36" ht="17.25" customHeight="1">
      <c r="A261" s="68" t="s">
        <v>49</v>
      </c>
      <c r="B261" s="20"/>
      <c r="C261" s="45">
        <f>IF(C259="","",C259)</f>
      </c>
      <c r="D261" s="45">
        <f>IF(D259="","",D259)</f>
      </c>
      <c r="E261" s="73" t="s">
        <v>56</v>
      </c>
      <c r="F261" s="19" t="s">
        <v>24</v>
      </c>
      <c r="G261" s="48">
        <f>IF(G259="","",G259)</f>
      </c>
      <c r="H261" s="19" t="s">
        <v>9</v>
      </c>
      <c r="I261" s="21"/>
      <c r="J261" s="21"/>
      <c r="K261" s="69" t="s">
        <v>20</v>
      </c>
      <c r="L261" s="26"/>
      <c r="N261" s="42">
        <f t="shared" si="52"/>
        <v>0</v>
      </c>
      <c r="O261" s="42">
        <f t="shared" si="53"/>
        <v>0</v>
      </c>
      <c r="Q261" s="31">
        <f t="shared" si="54"/>
        <v>0</v>
      </c>
      <c r="R261" s="31">
        <f t="shared" si="55"/>
        <v>1</v>
      </c>
      <c r="S261" s="35">
        <f t="shared" si="56"/>
        <v>0</v>
      </c>
      <c r="T261" s="31" t="b">
        <f t="shared" si="57"/>
        <v>1</v>
      </c>
      <c r="U261" s="41"/>
      <c r="V261" s="41">
        <f t="shared" si="58"/>
        <v>0</v>
      </c>
      <c r="W261" s="41">
        <f t="shared" si="59"/>
        <v>0</v>
      </c>
      <c r="AA261" s="32">
        <f t="shared" si="60"/>
        <v>0</v>
      </c>
      <c r="AB261" s="32">
        <f>IF(AND(D259&lt;&gt;"",I259="",I260="",I261="",I262=""),1,0)</f>
        <v>0</v>
      </c>
      <c r="AC261" s="32">
        <f t="shared" si="61"/>
        <v>0</v>
      </c>
      <c r="AD261" s="32">
        <f t="shared" si="62"/>
        <v>0</v>
      </c>
      <c r="AE261" s="30">
        <f t="shared" si="63"/>
        <v>0</v>
      </c>
      <c r="AJ261" s="43">
        <f t="shared" si="51"/>
      </c>
    </row>
    <row r="262" spans="1:36" ht="17.25" customHeight="1">
      <c r="A262" s="70" t="s">
        <v>49</v>
      </c>
      <c r="B262" s="23"/>
      <c r="C262" s="46">
        <f>IF(C259="","",C259)</f>
      </c>
      <c r="D262" s="46">
        <f>IF(D259="","",D259)</f>
      </c>
      <c r="E262" s="74" t="s">
        <v>56</v>
      </c>
      <c r="F262" s="22" t="s">
        <v>24</v>
      </c>
      <c r="G262" s="49">
        <f>IF(G259="","",G259)</f>
      </c>
      <c r="H262" s="22" t="s">
        <v>9</v>
      </c>
      <c r="I262" s="24"/>
      <c r="J262" s="24"/>
      <c r="K262" s="71" t="s">
        <v>21</v>
      </c>
      <c r="L262" s="27"/>
      <c r="N262" s="42">
        <f t="shared" si="52"/>
        <v>0</v>
      </c>
      <c r="O262" s="42">
        <f t="shared" si="53"/>
        <v>0</v>
      </c>
      <c r="Q262" s="31">
        <f t="shared" si="54"/>
        <v>0</v>
      </c>
      <c r="R262" s="31">
        <f t="shared" si="55"/>
        <v>1</v>
      </c>
      <c r="S262" s="35">
        <f t="shared" si="56"/>
        <v>0</v>
      </c>
      <c r="T262" s="31" t="b">
        <f t="shared" si="57"/>
        <v>1</v>
      </c>
      <c r="U262" s="41"/>
      <c r="V262" s="41">
        <f t="shared" si="58"/>
        <v>0</v>
      </c>
      <c r="W262" s="41">
        <f t="shared" si="59"/>
        <v>0</v>
      </c>
      <c r="AA262" s="32">
        <f t="shared" si="60"/>
        <v>0</v>
      </c>
      <c r="AB262" s="32">
        <f>IF(AND(D259&lt;&gt;"",I259="",I260="",I261="",I262=""),1,0)</f>
        <v>0</v>
      </c>
      <c r="AC262" s="32">
        <f t="shared" si="61"/>
        <v>0</v>
      </c>
      <c r="AD262" s="32">
        <f t="shared" si="62"/>
        <v>0</v>
      </c>
      <c r="AE262" s="30">
        <f t="shared" si="63"/>
        <v>0</v>
      </c>
      <c r="AJ262" s="43">
        <f t="shared" si="51"/>
      </c>
    </row>
    <row r="263" spans="1:36" ht="17.25" customHeight="1">
      <c r="A263" s="66" t="s">
        <v>49</v>
      </c>
      <c r="B263" s="16"/>
      <c r="C263" s="44"/>
      <c r="D263" s="44"/>
      <c r="E263" s="72" t="s">
        <v>56</v>
      </c>
      <c r="F263" s="17" t="s">
        <v>24</v>
      </c>
      <c r="G263" s="47"/>
      <c r="H263" s="17" t="s">
        <v>9</v>
      </c>
      <c r="I263" s="18"/>
      <c r="J263" s="18"/>
      <c r="K263" s="67" t="s">
        <v>18</v>
      </c>
      <c r="L263" s="25"/>
      <c r="N263" s="42">
        <f t="shared" si="52"/>
        <v>0</v>
      </c>
      <c r="O263" s="42">
        <f t="shared" si="53"/>
        <v>0</v>
      </c>
      <c r="Q263" s="31">
        <f t="shared" si="54"/>
        <v>0</v>
      </c>
      <c r="R263" s="31">
        <f t="shared" si="55"/>
        <v>1</v>
      </c>
      <c r="S263" s="35">
        <f t="shared" si="56"/>
        <v>0</v>
      </c>
      <c r="T263" s="31" t="b">
        <f t="shared" si="57"/>
        <v>1</v>
      </c>
      <c r="U263" s="41" t="str">
        <f>IF(ISERR(G263-G263),"1",IF(G263-G263=0,"0","1"))</f>
        <v>0</v>
      </c>
      <c r="V263" s="41">
        <f t="shared" si="58"/>
        <v>0</v>
      </c>
      <c r="W263" s="41">
        <f t="shared" si="59"/>
        <v>0</v>
      </c>
      <c r="AA263" s="32">
        <f t="shared" si="60"/>
        <v>0</v>
      </c>
      <c r="AB263" s="32">
        <f>IF(AND(D263&lt;&gt;"",I263="",I264="",I265="",I266=""),1,0)</f>
        <v>0</v>
      </c>
      <c r="AC263" s="32">
        <f t="shared" si="61"/>
        <v>0</v>
      </c>
      <c r="AD263" s="32">
        <f t="shared" si="62"/>
        <v>0</v>
      </c>
      <c r="AE263" s="30">
        <f t="shared" si="63"/>
        <v>0</v>
      </c>
      <c r="AJ263" s="43">
        <f t="shared" si="51"/>
      </c>
    </row>
    <row r="264" spans="1:36" ht="17.25" customHeight="1">
      <c r="A264" s="68" t="s">
        <v>49</v>
      </c>
      <c r="B264" s="20"/>
      <c r="C264" s="45">
        <f>IF(C263="","",C263)</f>
      </c>
      <c r="D264" s="45">
        <f>IF(D263="","",D263)</f>
      </c>
      <c r="E264" s="73" t="s">
        <v>56</v>
      </c>
      <c r="F264" s="19" t="s">
        <v>24</v>
      </c>
      <c r="G264" s="48">
        <f>IF(G263="","",G263)</f>
      </c>
      <c r="H264" s="19" t="s">
        <v>9</v>
      </c>
      <c r="I264" s="21"/>
      <c r="J264" s="21"/>
      <c r="K264" s="69" t="s">
        <v>19</v>
      </c>
      <c r="L264" s="26"/>
      <c r="N264" s="42">
        <f t="shared" si="52"/>
        <v>0</v>
      </c>
      <c r="O264" s="42">
        <f t="shared" si="53"/>
        <v>0</v>
      </c>
      <c r="Q264" s="31">
        <f t="shared" si="54"/>
        <v>0</v>
      </c>
      <c r="R264" s="31">
        <f t="shared" si="55"/>
        <v>1</v>
      </c>
      <c r="S264" s="35">
        <f t="shared" si="56"/>
        <v>0</v>
      </c>
      <c r="T264" s="31" t="b">
        <f t="shared" si="57"/>
        <v>1</v>
      </c>
      <c r="U264" s="41"/>
      <c r="V264" s="41">
        <f t="shared" si="58"/>
        <v>0</v>
      </c>
      <c r="W264" s="41">
        <f t="shared" si="59"/>
        <v>0</v>
      </c>
      <c r="AA264" s="32">
        <f t="shared" si="60"/>
        <v>0</v>
      </c>
      <c r="AB264" s="32">
        <f>IF(AND(D263&lt;&gt;"",I263="",I264="",I265="",I266=""),1,0)</f>
        <v>0</v>
      </c>
      <c r="AC264" s="32">
        <f t="shared" si="61"/>
        <v>0</v>
      </c>
      <c r="AD264" s="32">
        <f t="shared" si="62"/>
        <v>0</v>
      </c>
      <c r="AE264" s="30">
        <f t="shared" si="63"/>
        <v>0</v>
      </c>
      <c r="AJ264" s="43">
        <f t="shared" si="51"/>
      </c>
    </row>
    <row r="265" spans="1:36" ht="17.25" customHeight="1">
      <c r="A265" s="68" t="s">
        <v>49</v>
      </c>
      <c r="B265" s="20"/>
      <c r="C265" s="45">
        <f>IF(C263="","",C263)</f>
      </c>
      <c r="D265" s="45">
        <f>IF(D263="","",D263)</f>
      </c>
      <c r="E265" s="73" t="s">
        <v>56</v>
      </c>
      <c r="F265" s="19" t="s">
        <v>24</v>
      </c>
      <c r="G265" s="48">
        <f>IF(G263="","",G263)</f>
      </c>
      <c r="H265" s="19" t="s">
        <v>9</v>
      </c>
      <c r="I265" s="21"/>
      <c r="J265" s="21"/>
      <c r="K265" s="69" t="s">
        <v>20</v>
      </c>
      <c r="L265" s="26"/>
      <c r="N265" s="42">
        <f t="shared" si="52"/>
        <v>0</v>
      </c>
      <c r="O265" s="42">
        <f t="shared" si="53"/>
        <v>0</v>
      </c>
      <c r="Q265" s="31">
        <f t="shared" si="54"/>
        <v>0</v>
      </c>
      <c r="R265" s="31">
        <f t="shared" si="55"/>
        <v>1</v>
      </c>
      <c r="S265" s="35">
        <f t="shared" si="56"/>
        <v>0</v>
      </c>
      <c r="T265" s="31" t="b">
        <f t="shared" si="57"/>
        <v>1</v>
      </c>
      <c r="U265" s="41"/>
      <c r="V265" s="41">
        <f t="shared" si="58"/>
        <v>0</v>
      </c>
      <c r="W265" s="41">
        <f t="shared" si="59"/>
        <v>0</v>
      </c>
      <c r="AA265" s="32">
        <f t="shared" si="60"/>
        <v>0</v>
      </c>
      <c r="AB265" s="32">
        <f>IF(AND(D263&lt;&gt;"",I263="",I264="",I265="",I266=""),1,0)</f>
        <v>0</v>
      </c>
      <c r="AC265" s="32">
        <f t="shared" si="61"/>
        <v>0</v>
      </c>
      <c r="AD265" s="32">
        <f t="shared" si="62"/>
        <v>0</v>
      </c>
      <c r="AE265" s="30">
        <f t="shared" si="63"/>
        <v>0</v>
      </c>
      <c r="AJ265" s="43">
        <f t="shared" si="51"/>
      </c>
    </row>
    <row r="266" spans="1:36" ht="17.25" customHeight="1">
      <c r="A266" s="70" t="s">
        <v>49</v>
      </c>
      <c r="B266" s="23"/>
      <c r="C266" s="46">
        <f>IF(C263="","",C263)</f>
      </c>
      <c r="D266" s="46">
        <f>IF(D263="","",D263)</f>
      </c>
      <c r="E266" s="74" t="s">
        <v>56</v>
      </c>
      <c r="F266" s="22" t="s">
        <v>24</v>
      </c>
      <c r="G266" s="49">
        <f>IF(G263="","",G263)</f>
      </c>
      <c r="H266" s="22" t="s">
        <v>9</v>
      </c>
      <c r="I266" s="24"/>
      <c r="J266" s="24"/>
      <c r="K266" s="71" t="s">
        <v>21</v>
      </c>
      <c r="L266" s="27"/>
      <c r="N266" s="42">
        <f t="shared" si="52"/>
        <v>0</v>
      </c>
      <c r="O266" s="42">
        <f t="shared" si="53"/>
        <v>0</v>
      </c>
      <c r="Q266" s="31">
        <f t="shared" si="54"/>
        <v>0</v>
      </c>
      <c r="R266" s="31">
        <f t="shared" si="55"/>
        <v>1</v>
      </c>
      <c r="S266" s="35">
        <f t="shared" si="56"/>
        <v>0</v>
      </c>
      <c r="T266" s="31" t="b">
        <f t="shared" si="57"/>
        <v>1</v>
      </c>
      <c r="U266" s="41"/>
      <c r="V266" s="41">
        <f t="shared" si="58"/>
        <v>0</v>
      </c>
      <c r="W266" s="41">
        <f t="shared" si="59"/>
        <v>0</v>
      </c>
      <c r="AA266" s="32">
        <f t="shared" si="60"/>
        <v>0</v>
      </c>
      <c r="AB266" s="32">
        <f>IF(AND(D263&lt;&gt;"",I263="",I264="",I265="",I266=""),1,0)</f>
        <v>0</v>
      </c>
      <c r="AC266" s="32">
        <f t="shared" si="61"/>
        <v>0</v>
      </c>
      <c r="AD266" s="32">
        <f t="shared" si="62"/>
        <v>0</v>
      </c>
      <c r="AE266" s="30">
        <f t="shared" si="63"/>
        <v>0</v>
      </c>
      <c r="AJ266" s="43">
        <f t="shared" si="51"/>
      </c>
    </row>
    <row r="267" spans="1:36" ht="17.25" customHeight="1">
      <c r="A267" s="66" t="s">
        <v>49</v>
      </c>
      <c r="B267" s="16"/>
      <c r="C267" s="44"/>
      <c r="D267" s="44"/>
      <c r="E267" s="72" t="s">
        <v>56</v>
      </c>
      <c r="F267" s="17" t="s">
        <v>24</v>
      </c>
      <c r="G267" s="47"/>
      <c r="H267" s="17" t="s">
        <v>9</v>
      </c>
      <c r="I267" s="18"/>
      <c r="J267" s="18"/>
      <c r="K267" s="67" t="s">
        <v>18</v>
      </c>
      <c r="L267" s="25"/>
      <c r="N267" s="42">
        <f t="shared" si="52"/>
        <v>0</v>
      </c>
      <c r="O267" s="42">
        <f t="shared" si="53"/>
        <v>0</v>
      </c>
      <c r="Q267" s="31">
        <f t="shared" si="54"/>
        <v>0</v>
      </c>
      <c r="R267" s="31">
        <f t="shared" si="55"/>
        <v>1</v>
      </c>
      <c r="S267" s="35">
        <f t="shared" si="56"/>
        <v>0</v>
      </c>
      <c r="T267" s="31" t="b">
        <f t="shared" si="57"/>
        <v>1</v>
      </c>
      <c r="U267" s="41" t="str">
        <f>IF(ISERR(G267-G267),"1",IF(G267-G267=0,"0","1"))</f>
        <v>0</v>
      </c>
      <c r="V267" s="41">
        <f t="shared" si="58"/>
        <v>0</v>
      </c>
      <c r="W267" s="41">
        <f t="shared" si="59"/>
        <v>0</v>
      </c>
      <c r="AA267" s="32">
        <f t="shared" si="60"/>
        <v>0</v>
      </c>
      <c r="AB267" s="32">
        <f>IF(AND(D267&lt;&gt;"",I267="",I268="",I269="",I270=""),1,0)</f>
        <v>0</v>
      </c>
      <c r="AC267" s="32">
        <f t="shared" si="61"/>
        <v>0</v>
      </c>
      <c r="AD267" s="32">
        <f t="shared" si="62"/>
        <v>0</v>
      </c>
      <c r="AE267" s="30">
        <f t="shared" si="63"/>
        <v>0</v>
      </c>
      <c r="AJ267" s="43">
        <f t="shared" si="51"/>
      </c>
    </row>
    <row r="268" spans="1:36" ht="17.25" customHeight="1">
      <c r="A268" s="68" t="s">
        <v>49</v>
      </c>
      <c r="B268" s="20"/>
      <c r="C268" s="45">
        <f>IF(C267="","",C267)</f>
      </c>
      <c r="D268" s="45">
        <f>IF(D267="","",D267)</f>
      </c>
      <c r="E268" s="73" t="s">
        <v>56</v>
      </c>
      <c r="F268" s="19" t="s">
        <v>24</v>
      </c>
      <c r="G268" s="48">
        <f>IF(G267="","",G267)</f>
      </c>
      <c r="H268" s="19" t="s">
        <v>9</v>
      </c>
      <c r="I268" s="21"/>
      <c r="J268" s="21"/>
      <c r="K268" s="69" t="s">
        <v>19</v>
      </c>
      <c r="L268" s="26"/>
      <c r="N268" s="42">
        <f t="shared" si="52"/>
        <v>0</v>
      </c>
      <c r="O268" s="42">
        <f t="shared" si="53"/>
        <v>0</v>
      </c>
      <c r="Q268" s="31">
        <f t="shared" si="54"/>
        <v>0</v>
      </c>
      <c r="R268" s="31">
        <f t="shared" si="55"/>
        <v>1</v>
      </c>
      <c r="S268" s="35">
        <f t="shared" si="56"/>
        <v>0</v>
      </c>
      <c r="T268" s="31" t="b">
        <f t="shared" si="57"/>
        <v>1</v>
      </c>
      <c r="U268" s="41"/>
      <c r="V268" s="41">
        <f t="shared" si="58"/>
        <v>0</v>
      </c>
      <c r="W268" s="41">
        <f t="shared" si="59"/>
        <v>0</v>
      </c>
      <c r="AA268" s="32">
        <f t="shared" si="60"/>
        <v>0</v>
      </c>
      <c r="AB268" s="32">
        <f>IF(AND(D267&lt;&gt;"",I267="",I268="",I269="",I270=""),1,0)</f>
        <v>0</v>
      </c>
      <c r="AC268" s="32">
        <f t="shared" si="61"/>
        <v>0</v>
      </c>
      <c r="AD268" s="32">
        <f t="shared" si="62"/>
        <v>0</v>
      </c>
      <c r="AE268" s="30">
        <f t="shared" si="63"/>
        <v>0</v>
      </c>
      <c r="AJ268" s="43">
        <f aca="true" t="shared" si="64" ref="AJ268:AJ331">IF(D268="","",TEXT(D268,"00000000000"))</f>
      </c>
    </row>
    <row r="269" spans="1:36" ht="17.25" customHeight="1">
      <c r="A269" s="68" t="s">
        <v>49</v>
      </c>
      <c r="B269" s="20"/>
      <c r="C269" s="45">
        <f>IF(C267="","",C267)</f>
      </c>
      <c r="D269" s="45">
        <f>IF(D267="","",D267)</f>
      </c>
      <c r="E269" s="73" t="s">
        <v>56</v>
      </c>
      <c r="F269" s="19" t="s">
        <v>24</v>
      </c>
      <c r="G269" s="48">
        <f>IF(G267="","",G267)</f>
      </c>
      <c r="H269" s="19" t="s">
        <v>9</v>
      </c>
      <c r="I269" s="21"/>
      <c r="J269" s="21"/>
      <c r="K269" s="69" t="s">
        <v>20</v>
      </c>
      <c r="L269" s="26"/>
      <c r="N269" s="42">
        <f t="shared" si="52"/>
        <v>0</v>
      </c>
      <c r="O269" s="42">
        <f t="shared" si="53"/>
        <v>0</v>
      </c>
      <c r="Q269" s="31">
        <f t="shared" si="54"/>
        <v>0</v>
      </c>
      <c r="R269" s="31">
        <f t="shared" si="55"/>
        <v>1</v>
      </c>
      <c r="S269" s="35">
        <f t="shared" si="56"/>
        <v>0</v>
      </c>
      <c r="T269" s="31" t="b">
        <f t="shared" si="57"/>
        <v>1</v>
      </c>
      <c r="U269" s="41"/>
      <c r="V269" s="41">
        <f t="shared" si="58"/>
        <v>0</v>
      </c>
      <c r="W269" s="41">
        <f t="shared" si="59"/>
        <v>0</v>
      </c>
      <c r="AA269" s="32">
        <f t="shared" si="60"/>
        <v>0</v>
      </c>
      <c r="AB269" s="32">
        <f>IF(AND(D267&lt;&gt;"",I267="",I268="",I269="",I270=""),1,0)</f>
        <v>0</v>
      </c>
      <c r="AC269" s="32">
        <f t="shared" si="61"/>
        <v>0</v>
      </c>
      <c r="AD269" s="32">
        <f t="shared" si="62"/>
        <v>0</v>
      </c>
      <c r="AE269" s="30">
        <f t="shared" si="63"/>
        <v>0</v>
      </c>
      <c r="AJ269" s="43">
        <f t="shared" si="64"/>
      </c>
    </row>
    <row r="270" spans="1:36" ht="17.25" customHeight="1">
      <c r="A270" s="70" t="s">
        <v>49</v>
      </c>
      <c r="B270" s="23"/>
      <c r="C270" s="46">
        <f>IF(C267="","",C267)</f>
      </c>
      <c r="D270" s="46">
        <f>IF(D267="","",D267)</f>
      </c>
      <c r="E270" s="74" t="s">
        <v>56</v>
      </c>
      <c r="F270" s="22" t="s">
        <v>24</v>
      </c>
      <c r="G270" s="49">
        <f>IF(G267="","",G267)</f>
      </c>
      <c r="H270" s="22" t="s">
        <v>9</v>
      </c>
      <c r="I270" s="24"/>
      <c r="J270" s="24"/>
      <c r="K270" s="71" t="s">
        <v>21</v>
      </c>
      <c r="L270" s="27"/>
      <c r="N270" s="42">
        <f t="shared" si="52"/>
        <v>0</v>
      </c>
      <c r="O270" s="42">
        <f t="shared" si="53"/>
        <v>0</v>
      </c>
      <c r="Q270" s="31">
        <f t="shared" si="54"/>
        <v>0</v>
      </c>
      <c r="R270" s="31">
        <f t="shared" si="55"/>
        <v>1</v>
      </c>
      <c r="S270" s="35">
        <f t="shared" si="56"/>
        <v>0</v>
      </c>
      <c r="T270" s="31" t="b">
        <f t="shared" si="57"/>
        <v>1</v>
      </c>
      <c r="U270" s="41"/>
      <c r="V270" s="41">
        <f t="shared" si="58"/>
        <v>0</v>
      </c>
      <c r="W270" s="41">
        <f t="shared" si="59"/>
        <v>0</v>
      </c>
      <c r="AA270" s="32">
        <f t="shared" si="60"/>
        <v>0</v>
      </c>
      <c r="AB270" s="32">
        <f>IF(AND(D267&lt;&gt;"",I267="",I268="",I269="",I270=""),1,0)</f>
        <v>0</v>
      </c>
      <c r="AC270" s="32">
        <f t="shared" si="61"/>
        <v>0</v>
      </c>
      <c r="AD270" s="32">
        <f t="shared" si="62"/>
        <v>0</v>
      </c>
      <c r="AE270" s="30">
        <f t="shared" si="63"/>
        <v>0</v>
      </c>
      <c r="AJ270" s="43">
        <f t="shared" si="64"/>
      </c>
    </row>
    <row r="271" spans="1:36" ht="17.25" customHeight="1">
      <c r="A271" s="66" t="s">
        <v>49</v>
      </c>
      <c r="B271" s="16"/>
      <c r="C271" s="44"/>
      <c r="D271" s="44"/>
      <c r="E271" s="72" t="s">
        <v>56</v>
      </c>
      <c r="F271" s="17" t="s">
        <v>24</v>
      </c>
      <c r="G271" s="47"/>
      <c r="H271" s="17" t="s">
        <v>9</v>
      </c>
      <c r="I271" s="18"/>
      <c r="J271" s="18"/>
      <c r="K271" s="67" t="s">
        <v>18</v>
      </c>
      <c r="L271" s="25"/>
      <c r="N271" s="42">
        <f t="shared" si="52"/>
        <v>0</v>
      </c>
      <c r="O271" s="42">
        <f t="shared" si="53"/>
        <v>0</v>
      </c>
      <c r="Q271" s="31">
        <f t="shared" si="54"/>
        <v>0</v>
      </c>
      <c r="R271" s="31">
        <f t="shared" si="55"/>
        <v>1</v>
      </c>
      <c r="S271" s="35">
        <f t="shared" si="56"/>
        <v>0</v>
      </c>
      <c r="T271" s="31" t="b">
        <f t="shared" si="57"/>
        <v>1</v>
      </c>
      <c r="U271" s="41" t="str">
        <f>IF(ISERR(G271-G271),"1",IF(G271-G271=0,"0","1"))</f>
        <v>0</v>
      </c>
      <c r="V271" s="41">
        <f t="shared" si="58"/>
        <v>0</v>
      </c>
      <c r="W271" s="41">
        <f t="shared" si="59"/>
        <v>0</v>
      </c>
      <c r="AA271" s="32">
        <f t="shared" si="60"/>
        <v>0</v>
      </c>
      <c r="AB271" s="32">
        <f>IF(AND(D271&lt;&gt;"",I271="",I272="",I273="",I274=""),1,0)</f>
        <v>0</v>
      </c>
      <c r="AC271" s="32">
        <f t="shared" si="61"/>
        <v>0</v>
      </c>
      <c r="AD271" s="32">
        <f t="shared" si="62"/>
        <v>0</v>
      </c>
      <c r="AE271" s="30">
        <f t="shared" si="63"/>
        <v>0</v>
      </c>
      <c r="AJ271" s="43">
        <f t="shared" si="64"/>
      </c>
    </row>
    <row r="272" spans="1:36" ht="17.25" customHeight="1">
      <c r="A272" s="68" t="s">
        <v>49</v>
      </c>
      <c r="B272" s="20"/>
      <c r="C272" s="45">
        <f>IF(C271="","",C271)</f>
      </c>
      <c r="D272" s="45">
        <f>IF(D271="","",D271)</f>
      </c>
      <c r="E272" s="73" t="s">
        <v>56</v>
      </c>
      <c r="F272" s="19" t="s">
        <v>24</v>
      </c>
      <c r="G272" s="48">
        <f>IF(G271="","",G271)</f>
      </c>
      <c r="H272" s="19" t="s">
        <v>9</v>
      </c>
      <c r="I272" s="21"/>
      <c r="J272" s="21"/>
      <c r="K272" s="69" t="s">
        <v>19</v>
      </c>
      <c r="L272" s="26"/>
      <c r="N272" s="42">
        <f t="shared" si="52"/>
        <v>0</v>
      </c>
      <c r="O272" s="42">
        <f t="shared" si="53"/>
        <v>0</v>
      </c>
      <c r="Q272" s="31">
        <f t="shared" si="54"/>
        <v>0</v>
      </c>
      <c r="R272" s="31">
        <f t="shared" si="55"/>
        <v>1</v>
      </c>
      <c r="S272" s="35">
        <f t="shared" si="56"/>
        <v>0</v>
      </c>
      <c r="T272" s="31" t="b">
        <f t="shared" si="57"/>
        <v>1</v>
      </c>
      <c r="U272" s="41"/>
      <c r="V272" s="41">
        <f t="shared" si="58"/>
        <v>0</v>
      </c>
      <c r="W272" s="41">
        <f t="shared" si="59"/>
        <v>0</v>
      </c>
      <c r="AA272" s="32">
        <f t="shared" si="60"/>
        <v>0</v>
      </c>
      <c r="AB272" s="32">
        <f>IF(AND(D271&lt;&gt;"",I271="",I272="",I273="",I274=""),1,0)</f>
        <v>0</v>
      </c>
      <c r="AC272" s="32">
        <f t="shared" si="61"/>
        <v>0</v>
      </c>
      <c r="AD272" s="32">
        <f t="shared" si="62"/>
        <v>0</v>
      </c>
      <c r="AE272" s="30">
        <f t="shared" si="63"/>
        <v>0</v>
      </c>
      <c r="AJ272" s="43">
        <f t="shared" si="64"/>
      </c>
    </row>
    <row r="273" spans="1:36" ht="17.25" customHeight="1">
      <c r="A273" s="68" t="s">
        <v>49</v>
      </c>
      <c r="B273" s="20"/>
      <c r="C273" s="45">
        <f>IF(C271="","",C271)</f>
      </c>
      <c r="D273" s="45">
        <f>IF(D271="","",D271)</f>
      </c>
      <c r="E273" s="73" t="s">
        <v>56</v>
      </c>
      <c r="F273" s="19" t="s">
        <v>24</v>
      </c>
      <c r="G273" s="48">
        <f>IF(G271="","",G271)</f>
      </c>
      <c r="H273" s="19" t="s">
        <v>9</v>
      </c>
      <c r="I273" s="21"/>
      <c r="J273" s="21"/>
      <c r="K273" s="69" t="s">
        <v>20</v>
      </c>
      <c r="L273" s="26"/>
      <c r="N273" s="42">
        <f t="shared" si="52"/>
        <v>0</v>
      </c>
      <c r="O273" s="42">
        <f t="shared" si="53"/>
        <v>0</v>
      </c>
      <c r="Q273" s="31">
        <f t="shared" si="54"/>
        <v>0</v>
      </c>
      <c r="R273" s="31">
        <f t="shared" si="55"/>
        <v>1</v>
      </c>
      <c r="S273" s="35">
        <f t="shared" si="56"/>
        <v>0</v>
      </c>
      <c r="T273" s="31" t="b">
        <f t="shared" si="57"/>
        <v>1</v>
      </c>
      <c r="U273" s="41"/>
      <c r="V273" s="41">
        <f t="shared" si="58"/>
        <v>0</v>
      </c>
      <c r="W273" s="41">
        <f t="shared" si="59"/>
        <v>0</v>
      </c>
      <c r="AA273" s="32">
        <f t="shared" si="60"/>
        <v>0</v>
      </c>
      <c r="AB273" s="32">
        <f>IF(AND(D271&lt;&gt;"",I271="",I272="",I273="",I274=""),1,0)</f>
        <v>0</v>
      </c>
      <c r="AC273" s="32">
        <f t="shared" si="61"/>
        <v>0</v>
      </c>
      <c r="AD273" s="32">
        <f t="shared" si="62"/>
        <v>0</v>
      </c>
      <c r="AE273" s="30">
        <f t="shared" si="63"/>
        <v>0</v>
      </c>
      <c r="AJ273" s="43">
        <f t="shared" si="64"/>
      </c>
    </row>
    <row r="274" spans="1:36" ht="17.25" customHeight="1">
      <c r="A274" s="70" t="s">
        <v>49</v>
      </c>
      <c r="B274" s="23"/>
      <c r="C274" s="46">
        <f>IF(C271="","",C271)</f>
      </c>
      <c r="D274" s="46">
        <f>IF(D271="","",D271)</f>
      </c>
      <c r="E274" s="74" t="s">
        <v>56</v>
      </c>
      <c r="F274" s="22" t="s">
        <v>24</v>
      </c>
      <c r="G274" s="49">
        <f>IF(G271="","",G271)</f>
      </c>
      <c r="H274" s="22" t="s">
        <v>9</v>
      </c>
      <c r="I274" s="24"/>
      <c r="J274" s="24"/>
      <c r="K274" s="71" t="s">
        <v>21</v>
      </c>
      <c r="L274" s="27"/>
      <c r="N274" s="42">
        <f t="shared" si="52"/>
        <v>0</v>
      </c>
      <c r="O274" s="42">
        <f t="shared" si="53"/>
        <v>0</v>
      </c>
      <c r="Q274" s="31">
        <f t="shared" si="54"/>
        <v>0</v>
      </c>
      <c r="R274" s="31">
        <f t="shared" si="55"/>
        <v>1</v>
      </c>
      <c r="S274" s="35">
        <f t="shared" si="56"/>
        <v>0</v>
      </c>
      <c r="T274" s="31" t="b">
        <f t="shared" si="57"/>
        <v>1</v>
      </c>
      <c r="U274" s="41"/>
      <c r="V274" s="41">
        <f t="shared" si="58"/>
        <v>0</v>
      </c>
      <c r="W274" s="41">
        <f t="shared" si="59"/>
        <v>0</v>
      </c>
      <c r="AA274" s="32">
        <f t="shared" si="60"/>
        <v>0</v>
      </c>
      <c r="AB274" s="32">
        <f>IF(AND(D271&lt;&gt;"",I271="",I272="",I273="",I274=""),1,0)</f>
        <v>0</v>
      </c>
      <c r="AC274" s="32">
        <f t="shared" si="61"/>
        <v>0</v>
      </c>
      <c r="AD274" s="32">
        <f t="shared" si="62"/>
        <v>0</v>
      </c>
      <c r="AE274" s="30">
        <f t="shared" si="63"/>
        <v>0</v>
      </c>
      <c r="AJ274" s="43">
        <f t="shared" si="64"/>
      </c>
    </row>
    <row r="275" spans="1:36" ht="17.25" customHeight="1">
      <c r="A275" s="66" t="s">
        <v>49</v>
      </c>
      <c r="B275" s="16"/>
      <c r="C275" s="44"/>
      <c r="D275" s="44"/>
      <c r="E275" s="72" t="s">
        <v>56</v>
      </c>
      <c r="F275" s="17" t="s">
        <v>24</v>
      </c>
      <c r="G275" s="47"/>
      <c r="H275" s="17" t="s">
        <v>9</v>
      </c>
      <c r="I275" s="18"/>
      <c r="J275" s="18"/>
      <c r="K275" s="67" t="s">
        <v>18</v>
      </c>
      <c r="L275" s="25"/>
      <c r="N275" s="42">
        <f t="shared" si="52"/>
        <v>0</v>
      </c>
      <c r="O275" s="42">
        <f t="shared" si="53"/>
        <v>0</v>
      </c>
      <c r="Q275" s="31">
        <f t="shared" si="54"/>
        <v>0</v>
      </c>
      <c r="R275" s="31">
        <f t="shared" si="55"/>
        <v>1</v>
      </c>
      <c r="S275" s="35">
        <f t="shared" si="56"/>
        <v>0</v>
      </c>
      <c r="T275" s="31" t="b">
        <f t="shared" si="57"/>
        <v>1</v>
      </c>
      <c r="U275" s="41" t="str">
        <f>IF(ISERR(G275-G275),"1",IF(G275-G275=0,"0","1"))</f>
        <v>0</v>
      </c>
      <c r="V275" s="41">
        <f t="shared" si="58"/>
        <v>0</v>
      </c>
      <c r="W275" s="41">
        <f t="shared" si="59"/>
        <v>0</v>
      </c>
      <c r="AA275" s="32">
        <f t="shared" si="60"/>
        <v>0</v>
      </c>
      <c r="AB275" s="32">
        <f>IF(AND(D275&lt;&gt;"",I275="",I276="",I277="",I278=""),1,0)</f>
        <v>0</v>
      </c>
      <c r="AC275" s="32">
        <f t="shared" si="61"/>
        <v>0</v>
      </c>
      <c r="AD275" s="32">
        <f t="shared" si="62"/>
        <v>0</v>
      </c>
      <c r="AE275" s="30">
        <f t="shared" si="63"/>
        <v>0</v>
      </c>
      <c r="AJ275" s="43">
        <f t="shared" si="64"/>
      </c>
    </row>
    <row r="276" spans="1:36" ht="17.25" customHeight="1">
      <c r="A276" s="68" t="s">
        <v>49</v>
      </c>
      <c r="B276" s="20"/>
      <c r="C276" s="45">
        <f>IF(C275="","",C275)</f>
      </c>
      <c r="D276" s="45">
        <f>IF(D275="","",D275)</f>
      </c>
      <c r="E276" s="73" t="s">
        <v>56</v>
      </c>
      <c r="F276" s="19" t="s">
        <v>24</v>
      </c>
      <c r="G276" s="48">
        <f>IF(G275="","",G275)</f>
      </c>
      <c r="H276" s="19" t="s">
        <v>9</v>
      </c>
      <c r="I276" s="21"/>
      <c r="J276" s="21"/>
      <c r="K276" s="69" t="s">
        <v>19</v>
      </c>
      <c r="L276" s="26"/>
      <c r="N276" s="42">
        <f t="shared" si="52"/>
        <v>0</v>
      </c>
      <c r="O276" s="42">
        <f t="shared" si="53"/>
        <v>0</v>
      </c>
      <c r="Q276" s="31">
        <f t="shared" si="54"/>
        <v>0</v>
      </c>
      <c r="R276" s="31">
        <f t="shared" si="55"/>
        <v>1</v>
      </c>
      <c r="S276" s="35">
        <f t="shared" si="56"/>
        <v>0</v>
      </c>
      <c r="T276" s="31" t="b">
        <f t="shared" si="57"/>
        <v>1</v>
      </c>
      <c r="U276" s="41"/>
      <c r="V276" s="41">
        <f t="shared" si="58"/>
        <v>0</v>
      </c>
      <c r="W276" s="41">
        <f t="shared" si="59"/>
        <v>0</v>
      </c>
      <c r="AA276" s="32">
        <f t="shared" si="60"/>
        <v>0</v>
      </c>
      <c r="AB276" s="32">
        <f>IF(AND(D275&lt;&gt;"",I275="",I276="",I277="",I278=""),1,0)</f>
        <v>0</v>
      </c>
      <c r="AC276" s="32">
        <f t="shared" si="61"/>
        <v>0</v>
      </c>
      <c r="AD276" s="32">
        <f t="shared" si="62"/>
        <v>0</v>
      </c>
      <c r="AE276" s="30">
        <f t="shared" si="63"/>
        <v>0</v>
      </c>
      <c r="AJ276" s="43">
        <f t="shared" si="64"/>
      </c>
    </row>
    <row r="277" spans="1:36" ht="17.25" customHeight="1">
      <c r="A277" s="68" t="s">
        <v>49</v>
      </c>
      <c r="B277" s="20"/>
      <c r="C277" s="45">
        <f>IF(C275="","",C275)</f>
      </c>
      <c r="D277" s="45">
        <f>IF(D275="","",D275)</f>
      </c>
      <c r="E277" s="73" t="s">
        <v>56</v>
      </c>
      <c r="F277" s="19" t="s">
        <v>24</v>
      </c>
      <c r="G277" s="48">
        <f>IF(G275="","",G275)</f>
      </c>
      <c r="H277" s="19" t="s">
        <v>9</v>
      </c>
      <c r="I277" s="21"/>
      <c r="J277" s="21"/>
      <c r="K277" s="69" t="s">
        <v>20</v>
      </c>
      <c r="L277" s="26"/>
      <c r="N277" s="42">
        <f t="shared" si="52"/>
        <v>0</v>
      </c>
      <c r="O277" s="42">
        <f t="shared" si="53"/>
        <v>0</v>
      </c>
      <c r="Q277" s="31">
        <f t="shared" si="54"/>
        <v>0</v>
      </c>
      <c r="R277" s="31">
        <f t="shared" si="55"/>
        <v>1</v>
      </c>
      <c r="S277" s="35">
        <f t="shared" si="56"/>
        <v>0</v>
      </c>
      <c r="T277" s="31" t="b">
        <f t="shared" si="57"/>
        <v>1</v>
      </c>
      <c r="U277" s="41"/>
      <c r="V277" s="41">
        <f t="shared" si="58"/>
        <v>0</v>
      </c>
      <c r="W277" s="41">
        <f t="shared" si="59"/>
        <v>0</v>
      </c>
      <c r="AA277" s="32">
        <f t="shared" si="60"/>
        <v>0</v>
      </c>
      <c r="AB277" s="32">
        <f>IF(AND(D275&lt;&gt;"",I275="",I276="",I277="",I278=""),1,0)</f>
        <v>0</v>
      </c>
      <c r="AC277" s="32">
        <f t="shared" si="61"/>
        <v>0</v>
      </c>
      <c r="AD277" s="32">
        <f t="shared" si="62"/>
        <v>0</v>
      </c>
      <c r="AE277" s="30">
        <f t="shared" si="63"/>
        <v>0</v>
      </c>
      <c r="AJ277" s="43">
        <f t="shared" si="64"/>
      </c>
    </row>
    <row r="278" spans="1:36" ht="17.25" customHeight="1">
      <c r="A278" s="70" t="s">
        <v>49</v>
      </c>
      <c r="B278" s="23"/>
      <c r="C278" s="46">
        <f>IF(C275="","",C275)</f>
      </c>
      <c r="D278" s="46">
        <f>IF(D275="","",D275)</f>
      </c>
      <c r="E278" s="74" t="s">
        <v>56</v>
      </c>
      <c r="F278" s="22" t="s">
        <v>24</v>
      </c>
      <c r="G278" s="49">
        <f>IF(G275="","",G275)</f>
      </c>
      <c r="H278" s="22" t="s">
        <v>9</v>
      </c>
      <c r="I278" s="24"/>
      <c r="J278" s="24"/>
      <c r="K278" s="71" t="s">
        <v>21</v>
      </c>
      <c r="L278" s="27"/>
      <c r="N278" s="42">
        <f t="shared" si="52"/>
        <v>0</v>
      </c>
      <c r="O278" s="42">
        <f t="shared" si="53"/>
        <v>0</v>
      </c>
      <c r="Q278" s="31">
        <f t="shared" si="54"/>
        <v>0</v>
      </c>
      <c r="R278" s="31">
        <f t="shared" si="55"/>
        <v>1</v>
      </c>
      <c r="S278" s="35">
        <f t="shared" si="56"/>
        <v>0</v>
      </c>
      <c r="T278" s="31" t="b">
        <f t="shared" si="57"/>
        <v>1</v>
      </c>
      <c r="U278" s="41"/>
      <c r="V278" s="41">
        <f t="shared" si="58"/>
        <v>0</v>
      </c>
      <c r="W278" s="41">
        <f t="shared" si="59"/>
        <v>0</v>
      </c>
      <c r="AA278" s="32">
        <f t="shared" si="60"/>
        <v>0</v>
      </c>
      <c r="AB278" s="32">
        <f>IF(AND(D275&lt;&gt;"",I275="",I276="",I277="",I278=""),1,0)</f>
        <v>0</v>
      </c>
      <c r="AC278" s="32">
        <f t="shared" si="61"/>
        <v>0</v>
      </c>
      <c r="AD278" s="32">
        <f t="shared" si="62"/>
        <v>0</v>
      </c>
      <c r="AE278" s="30">
        <f t="shared" si="63"/>
        <v>0</v>
      </c>
      <c r="AJ278" s="43">
        <f t="shared" si="64"/>
      </c>
    </row>
    <row r="279" spans="1:36" ht="17.25" customHeight="1">
      <c r="A279" s="66" t="s">
        <v>49</v>
      </c>
      <c r="B279" s="16"/>
      <c r="C279" s="44"/>
      <c r="D279" s="44"/>
      <c r="E279" s="72" t="s">
        <v>56</v>
      </c>
      <c r="F279" s="17" t="s">
        <v>24</v>
      </c>
      <c r="G279" s="47"/>
      <c r="H279" s="17" t="s">
        <v>9</v>
      </c>
      <c r="I279" s="18"/>
      <c r="J279" s="18"/>
      <c r="K279" s="67" t="s">
        <v>18</v>
      </c>
      <c r="L279" s="25"/>
      <c r="N279" s="42">
        <f t="shared" si="52"/>
        <v>0</v>
      </c>
      <c r="O279" s="42">
        <f t="shared" si="53"/>
        <v>0</v>
      </c>
      <c r="Q279" s="31">
        <f t="shared" si="54"/>
        <v>0</v>
      </c>
      <c r="R279" s="31">
        <f t="shared" si="55"/>
        <v>1</v>
      </c>
      <c r="S279" s="35">
        <f t="shared" si="56"/>
        <v>0</v>
      </c>
      <c r="T279" s="31" t="b">
        <f t="shared" si="57"/>
        <v>1</v>
      </c>
      <c r="U279" s="41" t="str">
        <f>IF(ISERR(G279-G279),"1",IF(G279-G279=0,"0","1"))</f>
        <v>0</v>
      </c>
      <c r="V279" s="41">
        <f t="shared" si="58"/>
        <v>0</v>
      </c>
      <c r="W279" s="41">
        <f t="shared" si="59"/>
        <v>0</v>
      </c>
      <c r="AA279" s="32">
        <f t="shared" si="60"/>
        <v>0</v>
      </c>
      <c r="AB279" s="32">
        <f>IF(AND(D279&lt;&gt;"",I279="",I280="",I281="",I282=""),1,0)</f>
        <v>0</v>
      </c>
      <c r="AC279" s="32">
        <f t="shared" si="61"/>
        <v>0</v>
      </c>
      <c r="AD279" s="32">
        <f t="shared" si="62"/>
        <v>0</v>
      </c>
      <c r="AE279" s="30">
        <f t="shared" si="63"/>
        <v>0</v>
      </c>
      <c r="AJ279" s="43">
        <f t="shared" si="64"/>
      </c>
    </row>
    <row r="280" spans="1:36" ht="17.25" customHeight="1">
      <c r="A280" s="68" t="s">
        <v>49</v>
      </c>
      <c r="B280" s="20"/>
      <c r="C280" s="45">
        <f>IF(C279="","",C279)</f>
      </c>
      <c r="D280" s="45">
        <f>IF(D279="","",D279)</f>
      </c>
      <c r="E280" s="73" t="s">
        <v>56</v>
      </c>
      <c r="F280" s="19" t="s">
        <v>24</v>
      </c>
      <c r="G280" s="48">
        <f>IF(G279="","",G279)</f>
      </c>
      <c r="H280" s="19" t="s">
        <v>9</v>
      </c>
      <c r="I280" s="21"/>
      <c r="J280" s="21"/>
      <c r="K280" s="69" t="s">
        <v>19</v>
      </c>
      <c r="L280" s="26"/>
      <c r="N280" s="42">
        <f t="shared" si="52"/>
        <v>0</v>
      </c>
      <c r="O280" s="42">
        <f t="shared" si="53"/>
        <v>0</v>
      </c>
      <c r="Q280" s="31">
        <f t="shared" si="54"/>
        <v>0</v>
      </c>
      <c r="R280" s="31">
        <f t="shared" si="55"/>
        <v>1</v>
      </c>
      <c r="S280" s="35">
        <f t="shared" si="56"/>
        <v>0</v>
      </c>
      <c r="T280" s="31" t="b">
        <f t="shared" si="57"/>
        <v>1</v>
      </c>
      <c r="U280" s="41"/>
      <c r="V280" s="41">
        <f t="shared" si="58"/>
        <v>0</v>
      </c>
      <c r="W280" s="41">
        <f t="shared" si="59"/>
        <v>0</v>
      </c>
      <c r="AA280" s="32">
        <f t="shared" si="60"/>
        <v>0</v>
      </c>
      <c r="AB280" s="32">
        <f>IF(AND(D279&lt;&gt;"",I279="",I280="",I281="",I282=""),1,0)</f>
        <v>0</v>
      </c>
      <c r="AC280" s="32">
        <f t="shared" si="61"/>
        <v>0</v>
      </c>
      <c r="AD280" s="32">
        <f t="shared" si="62"/>
        <v>0</v>
      </c>
      <c r="AE280" s="30">
        <f t="shared" si="63"/>
        <v>0</v>
      </c>
      <c r="AJ280" s="43">
        <f t="shared" si="64"/>
      </c>
    </row>
    <row r="281" spans="1:36" ht="17.25" customHeight="1">
      <c r="A281" s="68" t="s">
        <v>49</v>
      </c>
      <c r="B281" s="20"/>
      <c r="C281" s="45">
        <f>IF(C279="","",C279)</f>
      </c>
      <c r="D281" s="45">
        <f>IF(D279="","",D279)</f>
      </c>
      <c r="E281" s="73" t="s">
        <v>56</v>
      </c>
      <c r="F281" s="19" t="s">
        <v>24</v>
      </c>
      <c r="G281" s="48">
        <f>IF(G279="","",G279)</f>
      </c>
      <c r="H281" s="19" t="s">
        <v>9</v>
      </c>
      <c r="I281" s="21"/>
      <c r="J281" s="21"/>
      <c r="K281" s="69" t="s">
        <v>20</v>
      </c>
      <c r="L281" s="26"/>
      <c r="N281" s="42">
        <f t="shared" si="52"/>
        <v>0</v>
      </c>
      <c r="O281" s="42">
        <f t="shared" si="53"/>
        <v>0</v>
      </c>
      <c r="Q281" s="31">
        <f t="shared" si="54"/>
        <v>0</v>
      </c>
      <c r="R281" s="31">
        <f t="shared" si="55"/>
        <v>1</v>
      </c>
      <c r="S281" s="35">
        <f t="shared" si="56"/>
        <v>0</v>
      </c>
      <c r="T281" s="31" t="b">
        <f t="shared" si="57"/>
        <v>1</v>
      </c>
      <c r="U281" s="41"/>
      <c r="V281" s="41">
        <f t="shared" si="58"/>
        <v>0</v>
      </c>
      <c r="W281" s="41">
        <f t="shared" si="59"/>
        <v>0</v>
      </c>
      <c r="AA281" s="32">
        <f t="shared" si="60"/>
        <v>0</v>
      </c>
      <c r="AB281" s="32">
        <f>IF(AND(D279&lt;&gt;"",I279="",I280="",I281="",I282=""),1,0)</f>
        <v>0</v>
      </c>
      <c r="AC281" s="32">
        <f t="shared" si="61"/>
        <v>0</v>
      </c>
      <c r="AD281" s="32">
        <f t="shared" si="62"/>
        <v>0</v>
      </c>
      <c r="AE281" s="30">
        <f t="shared" si="63"/>
        <v>0</v>
      </c>
      <c r="AJ281" s="43">
        <f t="shared" si="64"/>
      </c>
    </row>
    <row r="282" spans="1:36" ht="17.25" customHeight="1">
      <c r="A282" s="70" t="s">
        <v>49</v>
      </c>
      <c r="B282" s="23"/>
      <c r="C282" s="46">
        <f>IF(C279="","",C279)</f>
      </c>
      <c r="D282" s="46">
        <f>IF(D279="","",D279)</f>
      </c>
      <c r="E282" s="74" t="s">
        <v>56</v>
      </c>
      <c r="F282" s="22" t="s">
        <v>24</v>
      </c>
      <c r="G282" s="49">
        <f>IF(G279="","",G279)</f>
      </c>
      <c r="H282" s="22" t="s">
        <v>9</v>
      </c>
      <c r="I282" s="24"/>
      <c r="J282" s="24"/>
      <c r="K282" s="71" t="s">
        <v>21</v>
      </c>
      <c r="L282" s="27"/>
      <c r="N282" s="42">
        <f t="shared" si="52"/>
        <v>0</v>
      </c>
      <c r="O282" s="42">
        <f t="shared" si="53"/>
        <v>0</v>
      </c>
      <c r="Q282" s="31">
        <f t="shared" si="54"/>
        <v>0</v>
      </c>
      <c r="R282" s="31">
        <f t="shared" si="55"/>
        <v>1</v>
      </c>
      <c r="S282" s="35">
        <f t="shared" si="56"/>
        <v>0</v>
      </c>
      <c r="T282" s="31" t="b">
        <f t="shared" si="57"/>
        <v>1</v>
      </c>
      <c r="U282" s="41"/>
      <c r="V282" s="41">
        <f t="shared" si="58"/>
        <v>0</v>
      </c>
      <c r="W282" s="41">
        <f t="shared" si="59"/>
        <v>0</v>
      </c>
      <c r="AA282" s="32">
        <f t="shared" si="60"/>
        <v>0</v>
      </c>
      <c r="AB282" s="32">
        <f>IF(AND(D279&lt;&gt;"",I279="",I280="",I281="",I282=""),1,0)</f>
        <v>0</v>
      </c>
      <c r="AC282" s="32">
        <f t="shared" si="61"/>
        <v>0</v>
      </c>
      <c r="AD282" s="32">
        <f t="shared" si="62"/>
        <v>0</v>
      </c>
      <c r="AE282" s="30">
        <f t="shared" si="63"/>
        <v>0</v>
      </c>
      <c r="AJ282" s="43">
        <f t="shared" si="64"/>
      </c>
    </row>
    <row r="283" spans="1:36" ht="17.25" customHeight="1">
      <c r="A283" s="66" t="s">
        <v>49</v>
      </c>
      <c r="B283" s="16"/>
      <c r="C283" s="44"/>
      <c r="D283" s="44"/>
      <c r="E283" s="72" t="s">
        <v>56</v>
      </c>
      <c r="F283" s="17" t="s">
        <v>24</v>
      </c>
      <c r="G283" s="47"/>
      <c r="H283" s="17" t="s">
        <v>9</v>
      </c>
      <c r="I283" s="18"/>
      <c r="J283" s="18"/>
      <c r="K283" s="67" t="s">
        <v>18</v>
      </c>
      <c r="L283" s="25"/>
      <c r="N283" s="42">
        <f t="shared" si="52"/>
        <v>0</v>
      </c>
      <c r="O283" s="42">
        <f t="shared" si="53"/>
        <v>0</v>
      </c>
      <c r="Q283" s="31">
        <f t="shared" si="54"/>
        <v>0</v>
      </c>
      <c r="R283" s="31">
        <f t="shared" si="55"/>
        <v>1</v>
      </c>
      <c r="S283" s="35">
        <f t="shared" si="56"/>
        <v>0</v>
      </c>
      <c r="T283" s="31" t="b">
        <f t="shared" si="57"/>
        <v>1</v>
      </c>
      <c r="U283" s="41" t="str">
        <f>IF(ISERR(G283-G283),"1",IF(G283-G283=0,"0","1"))</f>
        <v>0</v>
      </c>
      <c r="V283" s="41">
        <f t="shared" si="58"/>
        <v>0</v>
      </c>
      <c r="W283" s="41">
        <f t="shared" si="59"/>
        <v>0</v>
      </c>
      <c r="AA283" s="32">
        <f t="shared" si="60"/>
        <v>0</v>
      </c>
      <c r="AB283" s="32">
        <f>IF(AND(D283&lt;&gt;"",I283="",I284="",I285="",I286=""),1,0)</f>
        <v>0</v>
      </c>
      <c r="AC283" s="32">
        <f t="shared" si="61"/>
        <v>0</v>
      </c>
      <c r="AD283" s="32">
        <f t="shared" si="62"/>
        <v>0</v>
      </c>
      <c r="AE283" s="30">
        <f t="shared" si="63"/>
        <v>0</v>
      </c>
      <c r="AJ283" s="43">
        <f t="shared" si="64"/>
      </c>
    </row>
    <row r="284" spans="1:36" ht="17.25" customHeight="1">
      <c r="A284" s="68" t="s">
        <v>49</v>
      </c>
      <c r="B284" s="20"/>
      <c r="C284" s="45">
        <f>IF(C283="","",C283)</f>
      </c>
      <c r="D284" s="45">
        <f>IF(D283="","",D283)</f>
      </c>
      <c r="E284" s="73" t="s">
        <v>56</v>
      </c>
      <c r="F284" s="19" t="s">
        <v>24</v>
      </c>
      <c r="G284" s="48">
        <f>IF(G283="","",G283)</f>
      </c>
      <c r="H284" s="19" t="s">
        <v>9</v>
      </c>
      <c r="I284" s="21"/>
      <c r="J284" s="21"/>
      <c r="K284" s="69" t="s">
        <v>19</v>
      </c>
      <c r="L284" s="26"/>
      <c r="N284" s="42">
        <f t="shared" si="52"/>
        <v>0</v>
      </c>
      <c r="O284" s="42">
        <f t="shared" si="53"/>
        <v>0</v>
      </c>
      <c r="Q284" s="31">
        <f t="shared" si="54"/>
        <v>0</v>
      </c>
      <c r="R284" s="31">
        <f t="shared" si="55"/>
        <v>1</v>
      </c>
      <c r="S284" s="35">
        <f t="shared" si="56"/>
        <v>0</v>
      </c>
      <c r="T284" s="31" t="b">
        <f t="shared" si="57"/>
        <v>1</v>
      </c>
      <c r="U284" s="41"/>
      <c r="V284" s="41">
        <f t="shared" si="58"/>
        <v>0</v>
      </c>
      <c r="W284" s="41">
        <f t="shared" si="59"/>
        <v>0</v>
      </c>
      <c r="AA284" s="32">
        <f t="shared" si="60"/>
        <v>0</v>
      </c>
      <c r="AB284" s="32">
        <f>IF(AND(D283&lt;&gt;"",I283="",I284="",I285="",I286=""),1,0)</f>
        <v>0</v>
      </c>
      <c r="AC284" s="32">
        <f t="shared" si="61"/>
        <v>0</v>
      </c>
      <c r="AD284" s="32">
        <f t="shared" si="62"/>
        <v>0</v>
      </c>
      <c r="AE284" s="30">
        <f t="shared" si="63"/>
        <v>0</v>
      </c>
      <c r="AJ284" s="43">
        <f t="shared" si="64"/>
      </c>
    </row>
    <row r="285" spans="1:36" ht="17.25" customHeight="1">
      <c r="A285" s="68" t="s">
        <v>49</v>
      </c>
      <c r="B285" s="20"/>
      <c r="C285" s="45">
        <f>IF(C283="","",C283)</f>
      </c>
      <c r="D285" s="45">
        <f>IF(D283="","",D283)</f>
      </c>
      <c r="E285" s="73" t="s">
        <v>56</v>
      </c>
      <c r="F285" s="19" t="s">
        <v>24</v>
      </c>
      <c r="G285" s="48">
        <f>IF(G283="","",G283)</f>
      </c>
      <c r="H285" s="19" t="s">
        <v>9</v>
      </c>
      <c r="I285" s="21"/>
      <c r="J285" s="21"/>
      <c r="K285" s="69" t="s">
        <v>20</v>
      </c>
      <c r="L285" s="26"/>
      <c r="N285" s="42">
        <f t="shared" si="52"/>
        <v>0</v>
      </c>
      <c r="O285" s="42">
        <f t="shared" si="53"/>
        <v>0</v>
      </c>
      <c r="Q285" s="31">
        <f t="shared" si="54"/>
        <v>0</v>
      </c>
      <c r="R285" s="31">
        <f t="shared" si="55"/>
        <v>1</v>
      </c>
      <c r="S285" s="35">
        <f t="shared" si="56"/>
        <v>0</v>
      </c>
      <c r="T285" s="31" t="b">
        <f t="shared" si="57"/>
        <v>1</v>
      </c>
      <c r="U285" s="41"/>
      <c r="V285" s="41">
        <f t="shared" si="58"/>
        <v>0</v>
      </c>
      <c r="W285" s="41">
        <f t="shared" si="59"/>
        <v>0</v>
      </c>
      <c r="AA285" s="32">
        <f t="shared" si="60"/>
        <v>0</v>
      </c>
      <c r="AB285" s="32">
        <f>IF(AND(D283&lt;&gt;"",I283="",I284="",I285="",I286=""),1,0)</f>
        <v>0</v>
      </c>
      <c r="AC285" s="32">
        <f t="shared" si="61"/>
        <v>0</v>
      </c>
      <c r="AD285" s="32">
        <f t="shared" si="62"/>
        <v>0</v>
      </c>
      <c r="AE285" s="30">
        <f t="shared" si="63"/>
        <v>0</v>
      </c>
      <c r="AJ285" s="43">
        <f t="shared" si="64"/>
      </c>
    </row>
    <row r="286" spans="1:36" ht="17.25" customHeight="1">
      <c r="A286" s="70" t="s">
        <v>49</v>
      </c>
      <c r="B286" s="23"/>
      <c r="C286" s="46">
        <f>IF(C283="","",C283)</f>
      </c>
      <c r="D286" s="46">
        <f>IF(D283="","",D283)</f>
      </c>
      <c r="E286" s="74" t="s">
        <v>56</v>
      </c>
      <c r="F286" s="22" t="s">
        <v>24</v>
      </c>
      <c r="G286" s="49">
        <f>IF(G283="","",G283)</f>
      </c>
      <c r="H286" s="22" t="s">
        <v>9</v>
      </c>
      <c r="I286" s="24"/>
      <c r="J286" s="24"/>
      <c r="K286" s="71" t="s">
        <v>21</v>
      </c>
      <c r="L286" s="27"/>
      <c r="N286" s="42">
        <f t="shared" si="52"/>
        <v>0</v>
      </c>
      <c r="O286" s="42">
        <f t="shared" si="53"/>
        <v>0</v>
      </c>
      <c r="Q286" s="31">
        <f t="shared" si="54"/>
        <v>0</v>
      </c>
      <c r="R286" s="31">
        <f t="shared" si="55"/>
        <v>1</v>
      </c>
      <c r="S286" s="35">
        <f t="shared" si="56"/>
        <v>0</v>
      </c>
      <c r="T286" s="31" t="b">
        <f t="shared" si="57"/>
        <v>1</v>
      </c>
      <c r="U286" s="41"/>
      <c r="V286" s="41">
        <f t="shared" si="58"/>
        <v>0</v>
      </c>
      <c r="W286" s="41">
        <f t="shared" si="59"/>
        <v>0</v>
      </c>
      <c r="AA286" s="32">
        <f t="shared" si="60"/>
        <v>0</v>
      </c>
      <c r="AB286" s="32">
        <f>IF(AND(D283&lt;&gt;"",I283="",I284="",I285="",I286=""),1,0)</f>
        <v>0</v>
      </c>
      <c r="AC286" s="32">
        <f t="shared" si="61"/>
        <v>0</v>
      </c>
      <c r="AD286" s="32">
        <f t="shared" si="62"/>
        <v>0</v>
      </c>
      <c r="AE286" s="30">
        <f t="shared" si="63"/>
        <v>0</v>
      </c>
      <c r="AJ286" s="43">
        <f t="shared" si="64"/>
      </c>
    </row>
    <row r="287" spans="1:36" ht="17.25" customHeight="1">
      <c r="A287" s="66" t="s">
        <v>49</v>
      </c>
      <c r="B287" s="16"/>
      <c r="C287" s="44"/>
      <c r="D287" s="44"/>
      <c r="E287" s="72" t="s">
        <v>56</v>
      </c>
      <c r="F287" s="17" t="s">
        <v>24</v>
      </c>
      <c r="G287" s="47"/>
      <c r="H287" s="17" t="s">
        <v>9</v>
      </c>
      <c r="I287" s="18"/>
      <c r="J287" s="18"/>
      <c r="K287" s="67" t="s">
        <v>18</v>
      </c>
      <c r="L287" s="25"/>
      <c r="N287" s="42">
        <f aca="true" t="shared" si="65" ref="N287:N350">IF(T287=TRUE,0,IF(S287&lt;0,"NSRPU",0))</f>
        <v>0</v>
      </c>
      <c r="O287" s="42">
        <f aca="true" t="shared" si="66" ref="O287:O350">IF(T287=TRUE,0,IF((S287/G287)&gt;0.7,"SRPU &gt;70%",0))</f>
        <v>0</v>
      </c>
      <c r="Q287" s="31">
        <f aca="true" t="shared" si="67" ref="Q287:Q350">IF(I287="",0,IF(AND(I287&lt;&gt;"",G287=""),1,0))</f>
        <v>0</v>
      </c>
      <c r="R287" s="31">
        <f aca="true" t="shared" si="68" ref="R287:R350">IF(D287="",1,0)</f>
        <v>1</v>
      </c>
      <c r="S287" s="35">
        <f aca="true" t="shared" si="69" ref="S287:S350">IF(OR(ISTEXT(G287),ISTEXT(I287))=TRUE,0,G287-I287)</f>
        <v>0</v>
      </c>
      <c r="T287" s="31" t="b">
        <f aca="true" t="shared" si="70" ref="T287:T350">OR(ISTEXT(G287),ISTEXT(I287),ISBLANK(G287),ISBLANK(I287))</f>
        <v>1</v>
      </c>
      <c r="U287" s="41" t="str">
        <f>IF(ISERR(G287-G287),"1",IF(G287-G287=0,"0","1"))</f>
        <v>0</v>
      </c>
      <c r="V287" s="41">
        <f aca="true" t="shared" si="71" ref="V287:V350">IF(AND(D287&lt;&gt;"",G287=0),1,0)</f>
        <v>0</v>
      </c>
      <c r="W287" s="41">
        <f aca="true" t="shared" si="72" ref="W287:W350">U287+V287</f>
        <v>0</v>
      </c>
      <c r="AA287" s="32">
        <f aca="true" t="shared" si="73" ref="AA287:AA350">IF(AND(D287&lt;&gt;"",I287=0),1,0)</f>
        <v>0</v>
      </c>
      <c r="AB287" s="32">
        <f>IF(AND(D287&lt;&gt;"",I287="",I288="",I289="",I290=""),1,0)</f>
        <v>0</v>
      </c>
      <c r="AC287" s="32">
        <f aca="true" t="shared" si="74" ref="AC287:AC350">IF(AND(D287&lt;&gt;"",B287=""),1,0)</f>
        <v>0</v>
      </c>
      <c r="AD287" s="32">
        <f aca="true" t="shared" si="75" ref="AD287:AD350">AA287+AB287</f>
        <v>0</v>
      </c>
      <c r="AE287" s="30">
        <f aca="true" t="shared" si="76" ref="AE287:AE350">IF(AND(D287="",OR(G287&lt;&gt;"",I287&lt;&gt;"")),1,0)</f>
        <v>0</v>
      </c>
      <c r="AJ287" s="43">
        <f t="shared" si="64"/>
      </c>
    </row>
    <row r="288" spans="1:36" ht="17.25" customHeight="1">
      <c r="A288" s="68" t="s">
        <v>49</v>
      </c>
      <c r="B288" s="20"/>
      <c r="C288" s="45">
        <f>IF(C287="","",C287)</f>
      </c>
      <c r="D288" s="45">
        <f>IF(D287="","",D287)</f>
      </c>
      <c r="E288" s="73" t="s">
        <v>56</v>
      </c>
      <c r="F288" s="19" t="s">
        <v>24</v>
      </c>
      <c r="G288" s="48">
        <f>IF(G287="","",G287)</f>
      </c>
      <c r="H288" s="19" t="s">
        <v>9</v>
      </c>
      <c r="I288" s="21"/>
      <c r="J288" s="21"/>
      <c r="K288" s="69" t="s">
        <v>19</v>
      </c>
      <c r="L288" s="26"/>
      <c r="N288" s="42">
        <f t="shared" si="65"/>
        <v>0</v>
      </c>
      <c r="O288" s="42">
        <f t="shared" si="66"/>
        <v>0</v>
      </c>
      <c r="Q288" s="31">
        <f t="shared" si="67"/>
        <v>0</v>
      </c>
      <c r="R288" s="31">
        <f t="shared" si="68"/>
        <v>1</v>
      </c>
      <c r="S288" s="35">
        <f t="shared" si="69"/>
        <v>0</v>
      </c>
      <c r="T288" s="31" t="b">
        <f t="shared" si="70"/>
        <v>1</v>
      </c>
      <c r="U288" s="41"/>
      <c r="V288" s="41">
        <f t="shared" si="71"/>
        <v>0</v>
      </c>
      <c r="W288" s="41">
        <f t="shared" si="72"/>
        <v>0</v>
      </c>
      <c r="AA288" s="32">
        <f t="shared" si="73"/>
        <v>0</v>
      </c>
      <c r="AB288" s="32">
        <f>IF(AND(D287&lt;&gt;"",I287="",I288="",I289="",I290=""),1,0)</f>
        <v>0</v>
      </c>
      <c r="AC288" s="32">
        <f t="shared" si="74"/>
        <v>0</v>
      </c>
      <c r="AD288" s="32">
        <f t="shared" si="75"/>
        <v>0</v>
      </c>
      <c r="AE288" s="30">
        <f t="shared" si="76"/>
        <v>0</v>
      </c>
      <c r="AJ288" s="43">
        <f t="shared" si="64"/>
      </c>
    </row>
    <row r="289" spans="1:36" ht="17.25" customHeight="1">
      <c r="A289" s="68" t="s">
        <v>49</v>
      </c>
      <c r="B289" s="20"/>
      <c r="C289" s="45">
        <f>IF(C287="","",C287)</f>
      </c>
      <c r="D289" s="45">
        <f>IF(D287="","",D287)</f>
      </c>
      <c r="E289" s="73" t="s">
        <v>56</v>
      </c>
      <c r="F289" s="19" t="s">
        <v>24</v>
      </c>
      <c r="G289" s="48">
        <f>IF(G287="","",G287)</f>
      </c>
      <c r="H289" s="19" t="s">
        <v>9</v>
      </c>
      <c r="I289" s="21"/>
      <c r="J289" s="21"/>
      <c r="K289" s="69" t="s">
        <v>20</v>
      </c>
      <c r="L289" s="26"/>
      <c r="N289" s="42">
        <f t="shared" si="65"/>
        <v>0</v>
      </c>
      <c r="O289" s="42">
        <f t="shared" si="66"/>
        <v>0</v>
      </c>
      <c r="Q289" s="31">
        <f t="shared" si="67"/>
        <v>0</v>
      </c>
      <c r="R289" s="31">
        <f t="shared" si="68"/>
        <v>1</v>
      </c>
      <c r="S289" s="35">
        <f t="shared" si="69"/>
        <v>0</v>
      </c>
      <c r="T289" s="31" t="b">
        <f t="shared" si="70"/>
        <v>1</v>
      </c>
      <c r="U289" s="41"/>
      <c r="V289" s="41">
        <f t="shared" si="71"/>
        <v>0</v>
      </c>
      <c r="W289" s="41">
        <f t="shared" si="72"/>
        <v>0</v>
      </c>
      <c r="AA289" s="32">
        <f t="shared" si="73"/>
        <v>0</v>
      </c>
      <c r="AB289" s="32">
        <f>IF(AND(D287&lt;&gt;"",I287="",I288="",I289="",I290=""),1,0)</f>
        <v>0</v>
      </c>
      <c r="AC289" s="32">
        <f t="shared" si="74"/>
        <v>0</v>
      </c>
      <c r="AD289" s="32">
        <f t="shared" si="75"/>
        <v>0</v>
      </c>
      <c r="AE289" s="30">
        <f t="shared" si="76"/>
        <v>0</v>
      </c>
      <c r="AJ289" s="43">
        <f t="shared" si="64"/>
      </c>
    </row>
    <row r="290" spans="1:36" ht="17.25" customHeight="1">
      <c r="A290" s="70" t="s">
        <v>49</v>
      </c>
      <c r="B290" s="23"/>
      <c r="C290" s="46">
        <f>IF(C287="","",C287)</f>
      </c>
      <c r="D290" s="46">
        <f>IF(D287="","",D287)</f>
      </c>
      <c r="E290" s="74" t="s">
        <v>56</v>
      </c>
      <c r="F290" s="22" t="s">
        <v>24</v>
      </c>
      <c r="G290" s="49">
        <f>IF(G287="","",G287)</f>
      </c>
      <c r="H290" s="22" t="s">
        <v>9</v>
      </c>
      <c r="I290" s="24"/>
      <c r="J290" s="24"/>
      <c r="K290" s="71" t="s">
        <v>21</v>
      </c>
      <c r="L290" s="27"/>
      <c r="N290" s="42">
        <f t="shared" si="65"/>
        <v>0</v>
      </c>
      <c r="O290" s="42">
        <f t="shared" si="66"/>
        <v>0</v>
      </c>
      <c r="Q290" s="31">
        <f t="shared" si="67"/>
        <v>0</v>
      </c>
      <c r="R290" s="31">
        <f t="shared" si="68"/>
        <v>1</v>
      </c>
      <c r="S290" s="35">
        <f t="shared" si="69"/>
        <v>0</v>
      </c>
      <c r="T290" s="31" t="b">
        <f t="shared" si="70"/>
        <v>1</v>
      </c>
      <c r="U290" s="41"/>
      <c r="V290" s="41">
        <f t="shared" si="71"/>
        <v>0</v>
      </c>
      <c r="W290" s="41">
        <f t="shared" si="72"/>
        <v>0</v>
      </c>
      <c r="AA290" s="32">
        <f t="shared" si="73"/>
        <v>0</v>
      </c>
      <c r="AB290" s="32">
        <f>IF(AND(D287&lt;&gt;"",I287="",I288="",I289="",I290=""),1,0)</f>
        <v>0</v>
      </c>
      <c r="AC290" s="32">
        <f t="shared" si="74"/>
        <v>0</v>
      </c>
      <c r="AD290" s="32">
        <f t="shared" si="75"/>
        <v>0</v>
      </c>
      <c r="AE290" s="30">
        <f t="shared" si="76"/>
        <v>0</v>
      </c>
      <c r="AJ290" s="43">
        <f t="shared" si="64"/>
      </c>
    </row>
    <row r="291" spans="1:36" ht="17.25" customHeight="1">
      <c r="A291" s="66" t="s">
        <v>49</v>
      </c>
      <c r="B291" s="16"/>
      <c r="C291" s="44"/>
      <c r="D291" s="44"/>
      <c r="E291" s="72" t="s">
        <v>56</v>
      </c>
      <c r="F291" s="17" t="s">
        <v>24</v>
      </c>
      <c r="G291" s="47"/>
      <c r="H291" s="17" t="s">
        <v>9</v>
      </c>
      <c r="I291" s="18"/>
      <c r="J291" s="18"/>
      <c r="K291" s="67" t="s">
        <v>18</v>
      </c>
      <c r="L291" s="25"/>
      <c r="N291" s="42">
        <f t="shared" si="65"/>
        <v>0</v>
      </c>
      <c r="O291" s="42">
        <f t="shared" si="66"/>
        <v>0</v>
      </c>
      <c r="Q291" s="31">
        <f t="shared" si="67"/>
        <v>0</v>
      </c>
      <c r="R291" s="31">
        <f t="shared" si="68"/>
        <v>1</v>
      </c>
      <c r="S291" s="35">
        <f t="shared" si="69"/>
        <v>0</v>
      </c>
      <c r="T291" s="31" t="b">
        <f t="shared" si="70"/>
        <v>1</v>
      </c>
      <c r="U291" s="41" t="str">
        <f>IF(ISERR(G291-G291),"1",IF(G291-G291=0,"0","1"))</f>
        <v>0</v>
      </c>
      <c r="V291" s="41">
        <f t="shared" si="71"/>
        <v>0</v>
      </c>
      <c r="W291" s="41">
        <f t="shared" si="72"/>
        <v>0</v>
      </c>
      <c r="AA291" s="32">
        <f t="shared" si="73"/>
        <v>0</v>
      </c>
      <c r="AB291" s="32">
        <f>IF(AND(D291&lt;&gt;"",I291="",I292="",I293="",I294=""),1,0)</f>
        <v>0</v>
      </c>
      <c r="AC291" s="32">
        <f t="shared" si="74"/>
        <v>0</v>
      </c>
      <c r="AD291" s="32">
        <f t="shared" si="75"/>
        <v>0</v>
      </c>
      <c r="AE291" s="30">
        <f t="shared" si="76"/>
        <v>0</v>
      </c>
      <c r="AJ291" s="43">
        <f t="shared" si="64"/>
      </c>
    </row>
    <row r="292" spans="1:36" ht="17.25" customHeight="1">
      <c r="A292" s="68" t="s">
        <v>49</v>
      </c>
      <c r="B292" s="20"/>
      <c r="C292" s="45">
        <f>IF(C291="","",C291)</f>
      </c>
      <c r="D292" s="45">
        <f>IF(D291="","",D291)</f>
      </c>
      <c r="E292" s="73" t="s">
        <v>56</v>
      </c>
      <c r="F292" s="19" t="s">
        <v>24</v>
      </c>
      <c r="G292" s="48">
        <f>IF(G291="","",G291)</f>
      </c>
      <c r="H292" s="19" t="s">
        <v>9</v>
      </c>
      <c r="I292" s="21"/>
      <c r="J292" s="21"/>
      <c r="K292" s="69" t="s">
        <v>19</v>
      </c>
      <c r="L292" s="26"/>
      <c r="N292" s="42">
        <f t="shared" si="65"/>
        <v>0</v>
      </c>
      <c r="O292" s="42">
        <f t="shared" si="66"/>
        <v>0</v>
      </c>
      <c r="Q292" s="31">
        <f t="shared" si="67"/>
        <v>0</v>
      </c>
      <c r="R292" s="31">
        <f t="shared" si="68"/>
        <v>1</v>
      </c>
      <c r="S292" s="35">
        <f t="shared" si="69"/>
        <v>0</v>
      </c>
      <c r="T292" s="31" t="b">
        <f t="shared" si="70"/>
        <v>1</v>
      </c>
      <c r="U292" s="41"/>
      <c r="V292" s="41">
        <f t="shared" si="71"/>
        <v>0</v>
      </c>
      <c r="W292" s="41">
        <f t="shared" si="72"/>
        <v>0</v>
      </c>
      <c r="AA292" s="32">
        <f t="shared" si="73"/>
        <v>0</v>
      </c>
      <c r="AB292" s="32">
        <f>IF(AND(D291&lt;&gt;"",I291="",I292="",I293="",I294=""),1,0)</f>
        <v>0</v>
      </c>
      <c r="AC292" s="32">
        <f t="shared" si="74"/>
        <v>0</v>
      </c>
      <c r="AD292" s="32">
        <f t="shared" si="75"/>
        <v>0</v>
      </c>
      <c r="AE292" s="30">
        <f t="shared" si="76"/>
        <v>0</v>
      </c>
      <c r="AJ292" s="43">
        <f t="shared" si="64"/>
      </c>
    </row>
    <row r="293" spans="1:36" ht="17.25" customHeight="1">
      <c r="A293" s="68" t="s">
        <v>49</v>
      </c>
      <c r="B293" s="20"/>
      <c r="C293" s="45">
        <f>IF(C291="","",C291)</f>
      </c>
      <c r="D293" s="45">
        <f>IF(D291="","",D291)</f>
      </c>
      <c r="E293" s="73" t="s">
        <v>56</v>
      </c>
      <c r="F293" s="19" t="s">
        <v>24</v>
      </c>
      <c r="G293" s="48">
        <f>IF(G291="","",G291)</f>
      </c>
      <c r="H293" s="19" t="s">
        <v>9</v>
      </c>
      <c r="I293" s="21"/>
      <c r="J293" s="21"/>
      <c r="K293" s="69" t="s">
        <v>20</v>
      </c>
      <c r="L293" s="26"/>
      <c r="N293" s="42">
        <f t="shared" si="65"/>
        <v>0</v>
      </c>
      <c r="O293" s="42">
        <f t="shared" si="66"/>
        <v>0</v>
      </c>
      <c r="Q293" s="31">
        <f t="shared" si="67"/>
        <v>0</v>
      </c>
      <c r="R293" s="31">
        <f t="shared" si="68"/>
        <v>1</v>
      </c>
      <c r="S293" s="35">
        <f t="shared" si="69"/>
        <v>0</v>
      </c>
      <c r="T293" s="31" t="b">
        <f t="shared" si="70"/>
        <v>1</v>
      </c>
      <c r="U293" s="41"/>
      <c r="V293" s="41">
        <f t="shared" si="71"/>
        <v>0</v>
      </c>
      <c r="W293" s="41">
        <f t="shared" si="72"/>
        <v>0</v>
      </c>
      <c r="AA293" s="32">
        <f t="shared" si="73"/>
        <v>0</v>
      </c>
      <c r="AB293" s="32">
        <f>IF(AND(D291&lt;&gt;"",I291="",I292="",I293="",I294=""),1,0)</f>
        <v>0</v>
      </c>
      <c r="AC293" s="32">
        <f t="shared" si="74"/>
        <v>0</v>
      </c>
      <c r="AD293" s="32">
        <f t="shared" si="75"/>
        <v>0</v>
      </c>
      <c r="AE293" s="30">
        <f t="shared" si="76"/>
        <v>0</v>
      </c>
      <c r="AJ293" s="43">
        <f t="shared" si="64"/>
      </c>
    </row>
    <row r="294" spans="1:36" ht="17.25" customHeight="1">
      <c r="A294" s="70" t="s">
        <v>49</v>
      </c>
      <c r="B294" s="23"/>
      <c r="C294" s="46">
        <f>IF(C291="","",C291)</f>
      </c>
      <c r="D294" s="46">
        <f>IF(D291="","",D291)</f>
      </c>
      <c r="E294" s="74" t="s">
        <v>56</v>
      </c>
      <c r="F294" s="22" t="s">
        <v>24</v>
      </c>
      <c r="G294" s="49">
        <f>IF(G291="","",G291)</f>
      </c>
      <c r="H294" s="22" t="s">
        <v>9</v>
      </c>
      <c r="I294" s="24"/>
      <c r="J294" s="24"/>
      <c r="K294" s="71" t="s">
        <v>21</v>
      </c>
      <c r="L294" s="27"/>
      <c r="N294" s="42">
        <f t="shared" si="65"/>
        <v>0</v>
      </c>
      <c r="O294" s="42">
        <f t="shared" si="66"/>
        <v>0</v>
      </c>
      <c r="Q294" s="31">
        <f t="shared" si="67"/>
        <v>0</v>
      </c>
      <c r="R294" s="31">
        <f t="shared" si="68"/>
        <v>1</v>
      </c>
      <c r="S294" s="35">
        <f t="shared" si="69"/>
        <v>0</v>
      </c>
      <c r="T294" s="31" t="b">
        <f t="shared" si="70"/>
        <v>1</v>
      </c>
      <c r="U294" s="41"/>
      <c r="V294" s="41">
        <f t="shared" si="71"/>
        <v>0</v>
      </c>
      <c r="W294" s="41">
        <f t="shared" si="72"/>
        <v>0</v>
      </c>
      <c r="AA294" s="32">
        <f t="shared" si="73"/>
        <v>0</v>
      </c>
      <c r="AB294" s="32">
        <f>IF(AND(D291&lt;&gt;"",I291="",I292="",I293="",I294=""),1,0)</f>
        <v>0</v>
      </c>
      <c r="AC294" s="32">
        <f t="shared" si="74"/>
        <v>0</v>
      </c>
      <c r="AD294" s="32">
        <f t="shared" si="75"/>
        <v>0</v>
      </c>
      <c r="AE294" s="30">
        <f t="shared" si="76"/>
        <v>0</v>
      </c>
      <c r="AJ294" s="43">
        <f t="shared" si="64"/>
      </c>
    </row>
    <row r="295" spans="1:36" ht="17.25" customHeight="1">
      <c r="A295" s="66" t="s">
        <v>49</v>
      </c>
      <c r="B295" s="16"/>
      <c r="C295" s="44"/>
      <c r="D295" s="44"/>
      <c r="E295" s="72" t="s">
        <v>56</v>
      </c>
      <c r="F295" s="17" t="s">
        <v>24</v>
      </c>
      <c r="G295" s="47"/>
      <c r="H295" s="17" t="s">
        <v>9</v>
      </c>
      <c r="I295" s="18"/>
      <c r="J295" s="18"/>
      <c r="K295" s="67" t="s">
        <v>18</v>
      </c>
      <c r="L295" s="25"/>
      <c r="N295" s="42">
        <f t="shared" si="65"/>
        <v>0</v>
      </c>
      <c r="O295" s="42">
        <f t="shared" si="66"/>
        <v>0</v>
      </c>
      <c r="Q295" s="31">
        <f t="shared" si="67"/>
        <v>0</v>
      </c>
      <c r="R295" s="31">
        <f t="shared" si="68"/>
        <v>1</v>
      </c>
      <c r="S295" s="35">
        <f t="shared" si="69"/>
        <v>0</v>
      </c>
      <c r="T295" s="31" t="b">
        <f t="shared" si="70"/>
        <v>1</v>
      </c>
      <c r="U295" s="41" t="str">
        <f>IF(ISERR(G295-G295),"1",IF(G295-G295=0,"0","1"))</f>
        <v>0</v>
      </c>
      <c r="V295" s="41">
        <f t="shared" si="71"/>
        <v>0</v>
      </c>
      <c r="W295" s="41">
        <f t="shared" si="72"/>
        <v>0</v>
      </c>
      <c r="AA295" s="32">
        <f t="shared" si="73"/>
        <v>0</v>
      </c>
      <c r="AB295" s="32">
        <f>IF(AND(D295&lt;&gt;"",I295="",I296="",I297="",I298=""),1,0)</f>
        <v>0</v>
      </c>
      <c r="AC295" s="32">
        <f t="shared" si="74"/>
        <v>0</v>
      </c>
      <c r="AD295" s="32">
        <f t="shared" si="75"/>
        <v>0</v>
      </c>
      <c r="AE295" s="30">
        <f t="shared" si="76"/>
        <v>0</v>
      </c>
      <c r="AJ295" s="43">
        <f t="shared" si="64"/>
      </c>
    </row>
    <row r="296" spans="1:36" ht="17.25" customHeight="1">
      <c r="A296" s="68" t="s">
        <v>49</v>
      </c>
      <c r="B296" s="20"/>
      <c r="C296" s="45">
        <f>IF(C295="","",C295)</f>
      </c>
      <c r="D296" s="45">
        <f>IF(D295="","",D295)</f>
      </c>
      <c r="E296" s="73" t="s">
        <v>56</v>
      </c>
      <c r="F296" s="19" t="s">
        <v>24</v>
      </c>
      <c r="G296" s="48">
        <f>IF(G295="","",G295)</f>
      </c>
      <c r="H296" s="19" t="s">
        <v>9</v>
      </c>
      <c r="I296" s="21"/>
      <c r="J296" s="21"/>
      <c r="K296" s="69" t="s">
        <v>19</v>
      </c>
      <c r="L296" s="26"/>
      <c r="N296" s="42">
        <f t="shared" si="65"/>
        <v>0</v>
      </c>
      <c r="O296" s="42">
        <f t="shared" si="66"/>
        <v>0</v>
      </c>
      <c r="Q296" s="31">
        <f t="shared" si="67"/>
        <v>0</v>
      </c>
      <c r="R296" s="31">
        <f t="shared" si="68"/>
        <v>1</v>
      </c>
      <c r="S296" s="35">
        <f t="shared" si="69"/>
        <v>0</v>
      </c>
      <c r="T296" s="31" t="b">
        <f t="shared" si="70"/>
        <v>1</v>
      </c>
      <c r="U296" s="41"/>
      <c r="V296" s="41">
        <f t="shared" si="71"/>
        <v>0</v>
      </c>
      <c r="W296" s="41">
        <f t="shared" si="72"/>
        <v>0</v>
      </c>
      <c r="AA296" s="32">
        <f t="shared" si="73"/>
        <v>0</v>
      </c>
      <c r="AB296" s="32">
        <f>IF(AND(D295&lt;&gt;"",I295="",I296="",I297="",I298=""),1,0)</f>
        <v>0</v>
      </c>
      <c r="AC296" s="32">
        <f t="shared" si="74"/>
        <v>0</v>
      </c>
      <c r="AD296" s="32">
        <f t="shared" si="75"/>
        <v>0</v>
      </c>
      <c r="AE296" s="30">
        <f t="shared" si="76"/>
        <v>0</v>
      </c>
      <c r="AJ296" s="43">
        <f t="shared" si="64"/>
      </c>
    </row>
    <row r="297" spans="1:36" ht="17.25" customHeight="1">
      <c r="A297" s="68" t="s">
        <v>49</v>
      </c>
      <c r="B297" s="20"/>
      <c r="C297" s="45">
        <f>IF(C295="","",C295)</f>
      </c>
      <c r="D297" s="45">
        <f>IF(D295="","",D295)</f>
      </c>
      <c r="E297" s="73" t="s">
        <v>56</v>
      </c>
      <c r="F297" s="19" t="s">
        <v>24</v>
      </c>
      <c r="G297" s="48">
        <f>IF(G295="","",G295)</f>
      </c>
      <c r="H297" s="19" t="s">
        <v>9</v>
      </c>
      <c r="I297" s="21"/>
      <c r="J297" s="21"/>
      <c r="K297" s="69" t="s">
        <v>20</v>
      </c>
      <c r="L297" s="26"/>
      <c r="N297" s="42">
        <f t="shared" si="65"/>
        <v>0</v>
      </c>
      <c r="O297" s="42">
        <f t="shared" si="66"/>
        <v>0</v>
      </c>
      <c r="Q297" s="31">
        <f t="shared" si="67"/>
        <v>0</v>
      </c>
      <c r="R297" s="31">
        <f t="shared" si="68"/>
        <v>1</v>
      </c>
      <c r="S297" s="35">
        <f t="shared" si="69"/>
        <v>0</v>
      </c>
      <c r="T297" s="31" t="b">
        <f t="shared" si="70"/>
        <v>1</v>
      </c>
      <c r="U297" s="41"/>
      <c r="V297" s="41">
        <f t="shared" si="71"/>
        <v>0</v>
      </c>
      <c r="W297" s="41">
        <f t="shared" si="72"/>
        <v>0</v>
      </c>
      <c r="AA297" s="32">
        <f t="shared" si="73"/>
        <v>0</v>
      </c>
      <c r="AB297" s="32">
        <f>IF(AND(D295&lt;&gt;"",I295="",I296="",I297="",I298=""),1,0)</f>
        <v>0</v>
      </c>
      <c r="AC297" s="32">
        <f t="shared" si="74"/>
        <v>0</v>
      </c>
      <c r="AD297" s="32">
        <f t="shared" si="75"/>
        <v>0</v>
      </c>
      <c r="AE297" s="30">
        <f t="shared" si="76"/>
        <v>0</v>
      </c>
      <c r="AJ297" s="43">
        <f t="shared" si="64"/>
      </c>
    </row>
    <row r="298" spans="1:36" ht="17.25" customHeight="1">
      <c r="A298" s="70" t="s">
        <v>49</v>
      </c>
      <c r="B298" s="23"/>
      <c r="C298" s="46">
        <f>IF(C295="","",C295)</f>
      </c>
      <c r="D298" s="46">
        <f>IF(D295="","",D295)</f>
      </c>
      <c r="E298" s="74" t="s">
        <v>56</v>
      </c>
      <c r="F298" s="22" t="s">
        <v>24</v>
      </c>
      <c r="G298" s="49">
        <f>IF(G295="","",G295)</f>
      </c>
      <c r="H298" s="22" t="s">
        <v>9</v>
      </c>
      <c r="I298" s="24"/>
      <c r="J298" s="24"/>
      <c r="K298" s="71" t="s">
        <v>21</v>
      </c>
      <c r="L298" s="27"/>
      <c r="N298" s="42">
        <f t="shared" si="65"/>
        <v>0</v>
      </c>
      <c r="O298" s="42">
        <f t="shared" si="66"/>
        <v>0</v>
      </c>
      <c r="Q298" s="31">
        <f t="shared" si="67"/>
        <v>0</v>
      </c>
      <c r="R298" s="31">
        <f t="shared" si="68"/>
        <v>1</v>
      </c>
      <c r="S298" s="35">
        <f t="shared" si="69"/>
        <v>0</v>
      </c>
      <c r="T298" s="31" t="b">
        <f t="shared" si="70"/>
        <v>1</v>
      </c>
      <c r="U298" s="41"/>
      <c r="V298" s="41">
        <f t="shared" si="71"/>
        <v>0</v>
      </c>
      <c r="W298" s="41">
        <f t="shared" si="72"/>
        <v>0</v>
      </c>
      <c r="AA298" s="32">
        <f t="shared" si="73"/>
        <v>0</v>
      </c>
      <c r="AB298" s="32">
        <f>IF(AND(D295&lt;&gt;"",I295="",I296="",I297="",I298=""),1,0)</f>
        <v>0</v>
      </c>
      <c r="AC298" s="32">
        <f t="shared" si="74"/>
        <v>0</v>
      </c>
      <c r="AD298" s="32">
        <f t="shared" si="75"/>
        <v>0</v>
      </c>
      <c r="AE298" s="30">
        <f t="shared" si="76"/>
        <v>0</v>
      </c>
      <c r="AJ298" s="43">
        <f t="shared" si="64"/>
      </c>
    </row>
    <row r="299" spans="1:36" ht="17.25" customHeight="1">
      <c r="A299" s="66" t="s">
        <v>49</v>
      </c>
      <c r="B299" s="16"/>
      <c r="C299" s="44"/>
      <c r="D299" s="44"/>
      <c r="E299" s="72" t="s">
        <v>56</v>
      </c>
      <c r="F299" s="17" t="s">
        <v>24</v>
      </c>
      <c r="G299" s="47"/>
      <c r="H299" s="17" t="s">
        <v>9</v>
      </c>
      <c r="I299" s="18"/>
      <c r="J299" s="18"/>
      <c r="K299" s="67" t="s">
        <v>18</v>
      </c>
      <c r="L299" s="25"/>
      <c r="N299" s="42">
        <f t="shared" si="65"/>
        <v>0</v>
      </c>
      <c r="O299" s="42">
        <f t="shared" si="66"/>
        <v>0</v>
      </c>
      <c r="Q299" s="31">
        <f t="shared" si="67"/>
        <v>0</v>
      </c>
      <c r="R299" s="31">
        <f t="shared" si="68"/>
        <v>1</v>
      </c>
      <c r="S299" s="35">
        <f t="shared" si="69"/>
        <v>0</v>
      </c>
      <c r="T299" s="31" t="b">
        <f t="shared" si="70"/>
        <v>1</v>
      </c>
      <c r="U299" s="41" t="str">
        <f>IF(ISERR(G299-G299),"1",IF(G299-G299=0,"0","1"))</f>
        <v>0</v>
      </c>
      <c r="V299" s="41">
        <f t="shared" si="71"/>
        <v>0</v>
      </c>
      <c r="W299" s="41">
        <f t="shared" si="72"/>
        <v>0</v>
      </c>
      <c r="AA299" s="32">
        <f t="shared" si="73"/>
        <v>0</v>
      </c>
      <c r="AB299" s="32">
        <f>IF(AND(D299&lt;&gt;"",I299="",I300="",I301="",I302=""),1,0)</f>
        <v>0</v>
      </c>
      <c r="AC299" s="32">
        <f t="shared" si="74"/>
        <v>0</v>
      </c>
      <c r="AD299" s="32">
        <f t="shared" si="75"/>
        <v>0</v>
      </c>
      <c r="AE299" s="30">
        <f t="shared" si="76"/>
        <v>0</v>
      </c>
      <c r="AJ299" s="43">
        <f t="shared" si="64"/>
      </c>
    </row>
    <row r="300" spans="1:36" ht="17.25" customHeight="1">
      <c r="A300" s="68" t="s">
        <v>49</v>
      </c>
      <c r="B300" s="20"/>
      <c r="C300" s="45">
        <f>IF(C299="","",C299)</f>
      </c>
      <c r="D300" s="45">
        <f>IF(D299="","",D299)</f>
      </c>
      <c r="E300" s="73" t="s">
        <v>56</v>
      </c>
      <c r="F300" s="19" t="s">
        <v>24</v>
      </c>
      <c r="G300" s="48">
        <f>IF(G299="","",G299)</f>
      </c>
      <c r="H300" s="19" t="s">
        <v>9</v>
      </c>
      <c r="I300" s="21"/>
      <c r="J300" s="21"/>
      <c r="K300" s="69" t="s">
        <v>19</v>
      </c>
      <c r="L300" s="26"/>
      <c r="N300" s="42">
        <f t="shared" si="65"/>
        <v>0</v>
      </c>
      <c r="O300" s="42">
        <f t="shared" si="66"/>
        <v>0</v>
      </c>
      <c r="Q300" s="31">
        <f t="shared" si="67"/>
        <v>0</v>
      </c>
      <c r="R300" s="31">
        <f t="shared" si="68"/>
        <v>1</v>
      </c>
      <c r="S300" s="35">
        <f t="shared" si="69"/>
        <v>0</v>
      </c>
      <c r="T300" s="31" t="b">
        <f t="shared" si="70"/>
        <v>1</v>
      </c>
      <c r="U300" s="41"/>
      <c r="V300" s="41">
        <f t="shared" si="71"/>
        <v>0</v>
      </c>
      <c r="W300" s="41">
        <f t="shared" si="72"/>
        <v>0</v>
      </c>
      <c r="AA300" s="32">
        <f t="shared" si="73"/>
        <v>0</v>
      </c>
      <c r="AB300" s="32">
        <f>IF(AND(D299&lt;&gt;"",I299="",I300="",I301="",I302=""),1,0)</f>
        <v>0</v>
      </c>
      <c r="AC300" s="32">
        <f t="shared" si="74"/>
        <v>0</v>
      </c>
      <c r="AD300" s="32">
        <f t="shared" si="75"/>
        <v>0</v>
      </c>
      <c r="AE300" s="30">
        <f t="shared" si="76"/>
        <v>0</v>
      </c>
      <c r="AJ300" s="43">
        <f t="shared" si="64"/>
      </c>
    </row>
    <row r="301" spans="1:36" ht="17.25" customHeight="1">
      <c r="A301" s="68" t="s">
        <v>49</v>
      </c>
      <c r="B301" s="20"/>
      <c r="C301" s="45">
        <f>IF(C299="","",C299)</f>
      </c>
      <c r="D301" s="45">
        <f>IF(D299="","",D299)</f>
      </c>
      <c r="E301" s="73" t="s">
        <v>56</v>
      </c>
      <c r="F301" s="19" t="s">
        <v>24</v>
      </c>
      <c r="G301" s="48">
        <f>IF(G299="","",G299)</f>
      </c>
      <c r="H301" s="19" t="s">
        <v>9</v>
      </c>
      <c r="I301" s="21"/>
      <c r="J301" s="21"/>
      <c r="K301" s="69" t="s">
        <v>20</v>
      </c>
      <c r="L301" s="26"/>
      <c r="N301" s="42">
        <f t="shared" si="65"/>
        <v>0</v>
      </c>
      <c r="O301" s="42">
        <f t="shared" si="66"/>
        <v>0</v>
      </c>
      <c r="Q301" s="31">
        <f t="shared" si="67"/>
        <v>0</v>
      </c>
      <c r="R301" s="31">
        <f t="shared" si="68"/>
        <v>1</v>
      </c>
      <c r="S301" s="35">
        <f t="shared" si="69"/>
        <v>0</v>
      </c>
      <c r="T301" s="31" t="b">
        <f t="shared" si="70"/>
        <v>1</v>
      </c>
      <c r="U301" s="41"/>
      <c r="V301" s="41">
        <f t="shared" si="71"/>
        <v>0</v>
      </c>
      <c r="W301" s="41">
        <f t="shared" si="72"/>
        <v>0</v>
      </c>
      <c r="AA301" s="32">
        <f t="shared" si="73"/>
        <v>0</v>
      </c>
      <c r="AB301" s="32">
        <f>IF(AND(D299&lt;&gt;"",I299="",I300="",I301="",I302=""),1,0)</f>
        <v>0</v>
      </c>
      <c r="AC301" s="32">
        <f t="shared" si="74"/>
        <v>0</v>
      </c>
      <c r="AD301" s="32">
        <f t="shared" si="75"/>
        <v>0</v>
      </c>
      <c r="AE301" s="30">
        <f t="shared" si="76"/>
        <v>0</v>
      </c>
      <c r="AJ301" s="43">
        <f t="shared" si="64"/>
      </c>
    </row>
    <row r="302" spans="1:36" ht="17.25" customHeight="1">
      <c r="A302" s="70" t="s">
        <v>49</v>
      </c>
      <c r="B302" s="23"/>
      <c r="C302" s="46">
        <f>IF(C299="","",C299)</f>
      </c>
      <c r="D302" s="46">
        <f>IF(D299="","",D299)</f>
      </c>
      <c r="E302" s="74" t="s">
        <v>56</v>
      </c>
      <c r="F302" s="22" t="s">
        <v>24</v>
      </c>
      <c r="G302" s="49">
        <f>IF(G299="","",G299)</f>
      </c>
      <c r="H302" s="22" t="s">
        <v>9</v>
      </c>
      <c r="I302" s="24"/>
      <c r="J302" s="24"/>
      <c r="K302" s="71" t="s">
        <v>21</v>
      </c>
      <c r="L302" s="27"/>
      <c r="N302" s="42">
        <f t="shared" si="65"/>
        <v>0</v>
      </c>
      <c r="O302" s="42">
        <f t="shared" si="66"/>
        <v>0</v>
      </c>
      <c r="Q302" s="31">
        <f t="shared" si="67"/>
        <v>0</v>
      </c>
      <c r="R302" s="31">
        <f t="shared" si="68"/>
        <v>1</v>
      </c>
      <c r="S302" s="35">
        <f t="shared" si="69"/>
        <v>0</v>
      </c>
      <c r="T302" s="31" t="b">
        <f t="shared" si="70"/>
        <v>1</v>
      </c>
      <c r="U302" s="41"/>
      <c r="V302" s="41">
        <f t="shared" si="71"/>
        <v>0</v>
      </c>
      <c r="W302" s="41">
        <f t="shared" si="72"/>
        <v>0</v>
      </c>
      <c r="AA302" s="32">
        <f t="shared" si="73"/>
        <v>0</v>
      </c>
      <c r="AB302" s="32">
        <f>IF(AND(D299&lt;&gt;"",I299="",I300="",I301="",I302=""),1,0)</f>
        <v>0</v>
      </c>
      <c r="AC302" s="32">
        <f t="shared" si="74"/>
        <v>0</v>
      </c>
      <c r="AD302" s="32">
        <f t="shared" si="75"/>
        <v>0</v>
      </c>
      <c r="AE302" s="30">
        <f t="shared" si="76"/>
        <v>0</v>
      </c>
      <c r="AJ302" s="43">
        <f t="shared" si="64"/>
      </c>
    </row>
    <row r="303" spans="1:36" ht="17.25" customHeight="1">
      <c r="A303" s="66" t="s">
        <v>49</v>
      </c>
      <c r="B303" s="16"/>
      <c r="C303" s="44"/>
      <c r="D303" s="44"/>
      <c r="E303" s="72" t="s">
        <v>56</v>
      </c>
      <c r="F303" s="17" t="s">
        <v>24</v>
      </c>
      <c r="G303" s="47"/>
      <c r="H303" s="17" t="s">
        <v>9</v>
      </c>
      <c r="I303" s="18"/>
      <c r="J303" s="18"/>
      <c r="K303" s="67" t="s">
        <v>18</v>
      </c>
      <c r="L303" s="25"/>
      <c r="N303" s="42">
        <f t="shared" si="65"/>
        <v>0</v>
      </c>
      <c r="O303" s="42">
        <f t="shared" si="66"/>
        <v>0</v>
      </c>
      <c r="Q303" s="31">
        <f t="shared" si="67"/>
        <v>0</v>
      </c>
      <c r="R303" s="31">
        <f t="shared" si="68"/>
        <v>1</v>
      </c>
      <c r="S303" s="35">
        <f t="shared" si="69"/>
        <v>0</v>
      </c>
      <c r="T303" s="31" t="b">
        <f t="shared" si="70"/>
        <v>1</v>
      </c>
      <c r="U303" s="41" t="str">
        <f>IF(ISERR(G303-G303),"1",IF(G303-G303=0,"0","1"))</f>
        <v>0</v>
      </c>
      <c r="V303" s="41">
        <f t="shared" si="71"/>
        <v>0</v>
      </c>
      <c r="W303" s="41">
        <f t="shared" si="72"/>
        <v>0</v>
      </c>
      <c r="AA303" s="32">
        <f t="shared" si="73"/>
        <v>0</v>
      </c>
      <c r="AB303" s="32">
        <f>IF(AND(D303&lt;&gt;"",I303="",I304="",I305="",I306=""),1,0)</f>
        <v>0</v>
      </c>
      <c r="AC303" s="32">
        <f t="shared" si="74"/>
        <v>0</v>
      </c>
      <c r="AD303" s="32">
        <f t="shared" si="75"/>
        <v>0</v>
      </c>
      <c r="AE303" s="30">
        <f t="shared" si="76"/>
        <v>0</v>
      </c>
      <c r="AJ303" s="43">
        <f t="shared" si="64"/>
      </c>
    </row>
    <row r="304" spans="1:36" ht="17.25" customHeight="1">
      <c r="A304" s="68" t="s">
        <v>49</v>
      </c>
      <c r="B304" s="20"/>
      <c r="C304" s="45">
        <f>IF(C303="","",C303)</f>
      </c>
      <c r="D304" s="45">
        <f>IF(D303="","",D303)</f>
      </c>
      <c r="E304" s="73" t="s">
        <v>56</v>
      </c>
      <c r="F304" s="19" t="s">
        <v>24</v>
      </c>
      <c r="G304" s="48">
        <f>IF(G303="","",G303)</f>
      </c>
      <c r="H304" s="19" t="s">
        <v>9</v>
      </c>
      <c r="I304" s="21"/>
      <c r="J304" s="21"/>
      <c r="K304" s="69" t="s">
        <v>19</v>
      </c>
      <c r="L304" s="26"/>
      <c r="N304" s="42">
        <f t="shared" si="65"/>
        <v>0</v>
      </c>
      <c r="O304" s="42">
        <f t="shared" si="66"/>
        <v>0</v>
      </c>
      <c r="Q304" s="31">
        <f t="shared" si="67"/>
        <v>0</v>
      </c>
      <c r="R304" s="31">
        <f t="shared" si="68"/>
        <v>1</v>
      </c>
      <c r="S304" s="35">
        <f t="shared" si="69"/>
        <v>0</v>
      </c>
      <c r="T304" s="31" t="b">
        <f t="shared" si="70"/>
        <v>1</v>
      </c>
      <c r="U304" s="41"/>
      <c r="V304" s="41">
        <f t="shared" si="71"/>
        <v>0</v>
      </c>
      <c r="W304" s="41">
        <f t="shared" si="72"/>
        <v>0</v>
      </c>
      <c r="AA304" s="32">
        <f t="shared" si="73"/>
        <v>0</v>
      </c>
      <c r="AB304" s="32">
        <f>IF(AND(D303&lt;&gt;"",I303="",I304="",I305="",I306=""),1,0)</f>
        <v>0</v>
      </c>
      <c r="AC304" s="32">
        <f t="shared" si="74"/>
        <v>0</v>
      </c>
      <c r="AD304" s="32">
        <f t="shared" si="75"/>
        <v>0</v>
      </c>
      <c r="AE304" s="30">
        <f t="shared" si="76"/>
        <v>0</v>
      </c>
      <c r="AJ304" s="43">
        <f t="shared" si="64"/>
      </c>
    </row>
    <row r="305" spans="1:36" ht="17.25" customHeight="1">
      <c r="A305" s="68" t="s">
        <v>49</v>
      </c>
      <c r="B305" s="20"/>
      <c r="C305" s="45">
        <f>IF(C303="","",C303)</f>
      </c>
      <c r="D305" s="45">
        <f>IF(D303="","",D303)</f>
      </c>
      <c r="E305" s="73" t="s">
        <v>56</v>
      </c>
      <c r="F305" s="19" t="s">
        <v>24</v>
      </c>
      <c r="G305" s="48">
        <f>IF(G303="","",G303)</f>
      </c>
      <c r="H305" s="19" t="s">
        <v>9</v>
      </c>
      <c r="I305" s="21"/>
      <c r="J305" s="21"/>
      <c r="K305" s="69" t="s">
        <v>20</v>
      </c>
      <c r="L305" s="26"/>
      <c r="N305" s="42">
        <f t="shared" si="65"/>
        <v>0</v>
      </c>
      <c r="O305" s="42">
        <f t="shared" si="66"/>
        <v>0</v>
      </c>
      <c r="Q305" s="31">
        <f t="shared" si="67"/>
        <v>0</v>
      </c>
      <c r="R305" s="31">
        <f t="shared" si="68"/>
        <v>1</v>
      </c>
      <c r="S305" s="35">
        <f t="shared" si="69"/>
        <v>0</v>
      </c>
      <c r="T305" s="31" t="b">
        <f t="shared" si="70"/>
        <v>1</v>
      </c>
      <c r="U305" s="41"/>
      <c r="V305" s="41">
        <f t="shared" si="71"/>
        <v>0</v>
      </c>
      <c r="W305" s="41">
        <f t="shared" si="72"/>
        <v>0</v>
      </c>
      <c r="AA305" s="32">
        <f t="shared" si="73"/>
        <v>0</v>
      </c>
      <c r="AB305" s="32">
        <f>IF(AND(D303&lt;&gt;"",I303="",I304="",I305="",I306=""),1,0)</f>
        <v>0</v>
      </c>
      <c r="AC305" s="32">
        <f t="shared" si="74"/>
        <v>0</v>
      </c>
      <c r="AD305" s="32">
        <f t="shared" si="75"/>
        <v>0</v>
      </c>
      <c r="AE305" s="30">
        <f t="shared" si="76"/>
        <v>0</v>
      </c>
      <c r="AJ305" s="43">
        <f t="shared" si="64"/>
      </c>
    </row>
    <row r="306" spans="1:36" ht="17.25" customHeight="1">
      <c r="A306" s="70" t="s">
        <v>49</v>
      </c>
      <c r="B306" s="23"/>
      <c r="C306" s="46">
        <f>IF(C303="","",C303)</f>
      </c>
      <c r="D306" s="46">
        <f>IF(D303="","",D303)</f>
      </c>
      <c r="E306" s="74" t="s">
        <v>56</v>
      </c>
      <c r="F306" s="22" t="s">
        <v>24</v>
      </c>
      <c r="G306" s="49">
        <f>IF(G303="","",G303)</f>
      </c>
      <c r="H306" s="22" t="s">
        <v>9</v>
      </c>
      <c r="I306" s="24"/>
      <c r="J306" s="24"/>
      <c r="K306" s="71" t="s">
        <v>21</v>
      </c>
      <c r="L306" s="27"/>
      <c r="N306" s="42">
        <f t="shared" si="65"/>
        <v>0</v>
      </c>
      <c r="O306" s="42">
        <f t="shared" si="66"/>
        <v>0</v>
      </c>
      <c r="Q306" s="31">
        <f t="shared" si="67"/>
        <v>0</v>
      </c>
      <c r="R306" s="31">
        <f t="shared" si="68"/>
        <v>1</v>
      </c>
      <c r="S306" s="35">
        <f t="shared" si="69"/>
        <v>0</v>
      </c>
      <c r="T306" s="31" t="b">
        <f t="shared" si="70"/>
        <v>1</v>
      </c>
      <c r="U306" s="41"/>
      <c r="V306" s="41">
        <f t="shared" si="71"/>
        <v>0</v>
      </c>
      <c r="W306" s="41">
        <f t="shared" si="72"/>
        <v>0</v>
      </c>
      <c r="AA306" s="32">
        <f t="shared" si="73"/>
        <v>0</v>
      </c>
      <c r="AB306" s="32">
        <f>IF(AND(D303&lt;&gt;"",I303="",I304="",I305="",I306=""),1,0)</f>
        <v>0</v>
      </c>
      <c r="AC306" s="32">
        <f t="shared" si="74"/>
        <v>0</v>
      </c>
      <c r="AD306" s="32">
        <f t="shared" si="75"/>
        <v>0</v>
      </c>
      <c r="AE306" s="30">
        <f t="shared" si="76"/>
        <v>0</v>
      </c>
      <c r="AJ306" s="43">
        <f t="shared" si="64"/>
      </c>
    </row>
    <row r="307" spans="1:36" ht="17.25" customHeight="1">
      <c r="A307" s="66" t="s">
        <v>49</v>
      </c>
      <c r="B307" s="16"/>
      <c r="C307" s="44"/>
      <c r="D307" s="44"/>
      <c r="E307" s="72" t="s">
        <v>56</v>
      </c>
      <c r="F307" s="17" t="s">
        <v>24</v>
      </c>
      <c r="G307" s="47"/>
      <c r="H307" s="17" t="s">
        <v>9</v>
      </c>
      <c r="I307" s="18"/>
      <c r="J307" s="18"/>
      <c r="K307" s="67" t="s">
        <v>18</v>
      </c>
      <c r="L307" s="25"/>
      <c r="N307" s="42">
        <f t="shared" si="65"/>
        <v>0</v>
      </c>
      <c r="O307" s="42">
        <f t="shared" si="66"/>
        <v>0</v>
      </c>
      <c r="Q307" s="31">
        <f t="shared" si="67"/>
        <v>0</v>
      </c>
      <c r="R307" s="31">
        <f t="shared" si="68"/>
        <v>1</v>
      </c>
      <c r="S307" s="35">
        <f t="shared" si="69"/>
        <v>0</v>
      </c>
      <c r="T307" s="31" t="b">
        <f t="shared" si="70"/>
        <v>1</v>
      </c>
      <c r="U307" s="41" t="str">
        <f>IF(ISERR(G307-G307),"1",IF(G307-G307=0,"0","1"))</f>
        <v>0</v>
      </c>
      <c r="V307" s="41">
        <f t="shared" si="71"/>
        <v>0</v>
      </c>
      <c r="W307" s="41">
        <f t="shared" si="72"/>
        <v>0</v>
      </c>
      <c r="AA307" s="32">
        <f t="shared" si="73"/>
        <v>0</v>
      </c>
      <c r="AB307" s="32">
        <f>IF(AND(D307&lt;&gt;"",I307="",I308="",I309="",I310=""),1,0)</f>
        <v>0</v>
      </c>
      <c r="AC307" s="32">
        <f t="shared" si="74"/>
        <v>0</v>
      </c>
      <c r="AD307" s="32">
        <f t="shared" si="75"/>
        <v>0</v>
      </c>
      <c r="AE307" s="30">
        <f t="shared" si="76"/>
        <v>0</v>
      </c>
      <c r="AJ307" s="43">
        <f t="shared" si="64"/>
      </c>
    </row>
    <row r="308" spans="1:36" ht="17.25" customHeight="1">
      <c r="A308" s="68" t="s">
        <v>49</v>
      </c>
      <c r="B308" s="20"/>
      <c r="C308" s="45">
        <f>IF(C307="","",C307)</f>
      </c>
      <c r="D308" s="45">
        <f>IF(D307="","",D307)</f>
      </c>
      <c r="E308" s="73" t="s">
        <v>56</v>
      </c>
      <c r="F308" s="19" t="s">
        <v>24</v>
      </c>
      <c r="G308" s="48">
        <f>IF(G307="","",G307)</f>
      </c>
      <c r="H308" s="19" t="s">
        <v>9</v>
      </c>
      <c r="I308" s="21"/>
      <c r="J308" s="21"/>
      <c r="K308" s="69" t="s">
        <v>19</v>
      </c>
      <c r="L308" s="26"/>
      <c r="N308" s="42">
        <f t="shared" si="65"/>
        <v>0</v>
      </c>
      <c r="O308" s="42">
        <f t="shared" si="66"/>
        <v>0</v>
      </c>
      <c r="Q308" s="31">
        <f t="shared" si="67"/>
        <v>0</v>
      </c>
      <c r="R308" s="31">
        <f t="shared" si="68"/>
        <v>1</v>
      </c>
      <c r="S308" s="35">
        <f t="shared" si="69"/>
        <v>0</v>
      </c>
      <c r="T308" s="31" t="b">
        <f t="shared" si="70"/>
        <v>1</v>
      </c>
      <c r="U308" s="41"/>
      <c r="V308" s="41">
        <f t="shared" si="71"/>
        <v>0</v>
      </c>
      <c r="W308" s="41">
        <f t="shared" si="72"/>
        <v>0</v>
      </c>
      <c r="AA308" s="32">
        <f t="shared" si="73"/>
        <v>0</v>
      </c>
      <c r="AB308" s="32">
        <f>IF(AND(D307&lt;&gt;"",I307="",I308="",I309="",I310=""),1,0)</f>
        <v>0</v>
      </c>
      <c r="AC308" s="32">
        <f t="shared" si="74"/>
        <v>0</v>
      </c>
      <c r="AD308" s="32">
        <f t="shared" si="75"/>
        <v>0</v>
      </c>
      <c r="AE308" s="30">
        <f t="shared" si="76"/>
        <v>0</v>
      </c>
      <c r="AJ308" s="43">
        <f t="shared" si="64"/>
      </c>
    </row>
    <row r="309" spans="1:36" ht="17.25" customHeight="1">
      <c r="A309" s="68" t="s">
        <v>49</v>
      </c>
      <c r="B309" s="20"/>
      <c r="C309" s="45">
        <f>IF(C307="","",C307)</f>
      </c>
      <c r="D309" s="45">
        <f>IF(D307="","",D307)</f>
      </c>
      <c r="E309" s="73" t="s">
        <v>56</v>
      </c>
      <c r="F309" s="19" t="s">
        <v>24</v>
      </c>
      <c r="G309" s="48">
        <f>IF(G307="","",G307)</f>
      </c>
      <c r="H309" s="19" t="s">
        <v>9</v>
      </c>
      <c r="I309" s="21"/>
      <c r="J309" s="21"/>
      <c r="K309" s="69" t="s">
        <v>20</v>
      </c>
      <c r="L309" s="26"/>
      <c r="N309" s="42">
        <f t="shared" si="65"/>
        <v>0</v>
      </c>
      <c r="O309" s="42">
        <f t="shared" si="66"/>
        <v>0</v>
      </c>
      <c r="Q309" s="31">
        <f t="shared" si="67"/>
        <v>0</v>
      </c>
      <c r="R309" s="31">
        <f t="shared" si="68"/>
        <v>1</v>
      </c>
      <c r="S309" s="35">
        <f t="shared" si="69"/>
        <v>0</v>
      </c>
      <c r="T309" s="31" t="b">
        <f t="shared" si="70"/>
        <v>1</v>
      </c>
      <c r="U309" s="41"/>
      <c r="V309" s="41">
        <f t="shared" si="71"/>
        <v>0</v>
      </c>
      <c r="W309" s="41">
        <f t="shared" si="72"/>
        <v>0</v>
      </c>
      <c r="AA309" s="32">
        <f t="shared" si="73"/>
        <v>0</v>
      </c>
      <c r="AB309" s="32">
        <f>IF(AND(D307&lt;&gt;"",I307="",I308="",I309="",I310=""),1,0)</f>
        <v>0</v>
      </c>
      <c r="AC309" s="32">
        <f t="shared" si="74"/>
        <v>0</v>
      </c>
      <c r="AD309" s="32">
        <f t="shared" si="75"/>
        <v>0</v>
      </c>
      <c r="AE309" s="30">
        <f t="shared" si="76"/>
        <v>0</v>
      </c>
      <c r="AJ309" s="43">
        <f t="shared" si="64"/>
      </c>
    </row>
    <row r="310" spans="1:36" ht="17.25" customHeight="1">
      <c r="A310" s="70" t="s">
        <v>49</v>
      </c>
      <c r="B310" s="23"/>
      <c r="C310" s="46">
        <f>IF(C307="","",C307)</f>
      </c>
      <c r="D310" s="46">
        <f>IF(D307="","",D307)</f>
      </c>
      <c r="E310" s="74" t="s">
        <v>56</v>
      </c>
      <c r="F310" s="22" t="s">
        <v>24</v>
      </c>
      <c r="G310" s="49">
        <f>IF(G307="","",G307)</f>
      </c>
      <c r="H310" s="22" t="s">
        <v>9</v>
      </c>
      <c r="I310" s="24"/>
      <c r="J310" s="24"/>
      <c r="K310" s="71" t="s">
        <v>21</v>
      </c>
      <c r="L310" s="27"/>
      <c r="N310" s="42">
        <f t="shared" si="65"/>
        <v>0</v>
      </c>
      <c r="O310" s="42">
        <f t="shared" si="66"/>
        <v>0</v>
      </c>
      <c r="Q310" s="31">
        <f t="shared" si="67"/>
        <v>0</v>
      </c>
      <c r="R310" s="31">
        <f t="shared" si="68"/>
        <v>1</v>
      </c>
      <c r="S310" s="35">
        <f t="shared" si="69"/>
        <v>0</v>
      </c>
      <c r="T310" s="31" t="b">
        <f t="shared" si="70"/>
        <v>1</v>
      </c>
      <c r="U310" s="41"/>
      <c r="V310" s="41">
        <f t="shared" si="71"/>
        <v>0</v>
      </c>
      <c r="W310" s="41">
        <f t="shared" si="72"/>
        <v>0</v>
      </c>
      <c r="AA310" s="32">
        <f t="shared" si="73"/>
        <v>0</v>
      </c>
      <c r="AB310" s="32">
        <f>IF(AND(D307&lt;&gt;"",I307="",I308="",I309="",I310=""),1,0)</f>
        <v>0</v>
      </c>
      <c r="AC310" s="32">
        <f t="shared" si="74"/>
        <v>0</v>
      </c>
      <c r="AD310" s="32">
        <f t="shared" si="75"/>
        <v>0</v>
      </c>
      <c r="AE310" s="30">
        <f t="shared" si="76"/>
        <v>0</v>
      </c>
      <c r="AJ310" s="43">
        <f t="shared" si="64"/>
      </c>
    </row>
    <row r="311" spans="1:36" ht="17.25" customHeight="1">
      <c r="A311" s="66" t="s">
        <v>49</v>
      </c>
      <c r="B311" s="16"/>
      <c r="C311" s="44"/>
      <c r="D311" s="44"/>
      <c r="E311" s="72" t="s">
        <v>56</v>
      </c>
      <c r="F311" s="17" t="s">
        <v>24</v>
      </c>
      <c r="G311" s="47"/>
      <c r="H311" s="17" t="s">
        <v>9</v>
      </c>
      <c r="I311" s="18"/>
      <c r="J311" s="18"/>
      <c r="K311" s="67" t="s">
        <v>18</v>
      </c>
      <c r="L311" s="25"/>
      <c r="N311" s="42">
        <f t="shared" si="65"/>
        <v>0</v>
      </c>
      <c r="O311" s="42">
        <f t="shared" si="66"/>
        <v>0</v>
      </c>
      <c r="Q311" s="31">
        <f t="shared" si="67"/>
        <v>0</v>
      </c>
      <c r="R311" s="31">
        <f t="shared" si="68"/>
        <v>1</v>
      </c>
      <c r="S311" s="35">
        <f t="shared" si="69"/>
        <v>0</v>
      </c>
      <c r="T311" s="31" t="b">
        <f t="shared" si="70"/>
        <v>1</v>
      </c>
      <c r="U311" s="41" t="str">
        <f>IF(ISERR(G311-G311),"1",IF(G311-G311=0,"0","1"))</f>
        <v>0</v>
      </c>
      <c r="V311" s="41">
        <f t="shared" si="71"/>
        <v>0</v>
      </c>
      <c r="W311" s="41">
        <f t="shared" si="72"/>
        <v>0</v>
      </c>
      <c r="AA311" s="32">
        <f t="shared" si="73"/>
        <v>0</v>
      </c>
      <c r="AB311" s="32">
        <f>IF(AND(D311&lt;&gt;"",I311="",I312="",I313="",I314=""),1,0)</f>
        <v>0</v>
      </c>
      <c r="AC311" s="32">
        <f t="shared" si="74"/>
        <v>0</v>
      </c>
      <c r="AD311" s="32">
        <f t="shared" si="75"/>
        <v>0</v>
      </c>
      <c r="AE311" s="30">
        <f t="shared" si="76"/>
        <v>0</v>
      </c>
      <c r="AJ311" s="43">
        <f t="shared" si="64"/>
      </c>
    </row>
    <row r="312" spans="1:36" ht="17.25" customHeight="1">
      <c r="A312" s="68" t="s">
        <v>49</v>
      </c>
      <c r="B312" s="20"/>
      <c r="C312" s="45">
        <f>IF(C311="","",C311)</f>
      </c>
      <c r="D312" s="45">
        <f>IF(D311="","",D311)</f>
      </c>
      <c r="E312" s="73" t="s">
        <v>56</v>
      </c>
      <c r="F312" s="19" t="s">
        <v>24</v>
      </c>
      <c r="G312" s="48">
        <f>IF(G311="","",G311)</f>
      </c>
      <c r="H312" s="19" t="s">
        <v>9</v>
      </c>
      <c r="I312" s="21"/>
      <c r="J312" s="21"/>
      <c r="K312" s="69" t="s">
        <v>19</v>
      </c>
      <c r="L312" s="26"/>
      <c r="N312" s="42">
        <f t="shared" si="65"/>
        <v>0</v>
      </c>
      <c r="O312" s="42">
        <f t="shared" si="66"/>
        <v>0</v>
      </c>
      <c r="Q312" s="31">
        <f t="shared" si="67"/>
        <v>0</v>
      </c>
      <c r="R312" s="31">
        <f t="shared" si="68"/>
        <v>1</v>
      </c>
      <c r="S312" s="35">
        <f t="shared" si="69"/>
        <v>0</v>
      </c>
      <c r="T312" s="31" t="b">
        <f t="shared" si="70"/>
        <v>1</v>
      </c>
      <c r="U312" s="41"/>
      <c r="V312" s="41">
        <f t="shared" si="71"/>
        <v>0</v>
      </c>
      <c r="W312" s="41">
        <f t="shared" si="72"/>
        <v>0</v>
      </c>
      <c r="AA312" s="32">
        <f t="shared" si="73"/>
        <v>0</v>
      </c>
      <c r="AB312" s="32">
        <f>IF(AND(D311&lt;&gt;"",I311="",I312="",I313="",I314=""),1,0)</f>
        <v>0</v>
      </c>
      <c r="AC312" s="32">
        <f t="shared" si="74"/>
        <v>0</v>
      </c>
      <c r="AD312" s="32">
        <f t="shared" si="75"/>
        <v>0</v>
      </c>
      <c r="AE312" s="30">
        <f t="shared" si="76"/>
        <v>0</v>
      </c>
      <c r="AJ312" s="43">
        <f t="shared" si="64"/>
      </c>
    </row>
    <row r="313" spans="1:36" ht="17.25" customHeight="1">
      <c r="A313" s="68" t="s">
        <v>49</v>
      </c>
      <c r="B313" s="20"/>
      <c r="C313" s="45">
        <f>IF(C311="","",C311)</f>
      </c>
      <c r="D313" s="45">
        <f>IF(D311="","",D311)</f>
      </c>
      <c r="E313" s="73" t="s">
        <v>56</v>
      </c>
      <c r="F313" s="19" t="s">
        <v>24</v>
      </c>
      <c r="G313" s="48">
        <f>IF(G311="","",G311)</f>
      </c>
      <c r="H313" s="19" t="s">
        <v>9</v>
      </c>
      <c r="I313" s="21"/>
      <c r="J313" s="21"/>
      <c r="K313" s="69" t="s">
        <v>20</v>
      </c>
      <c r="L313" s="26"/>
      <c r="N313" s="42">
        <f t="shared" si="65"/>
        <v>0</v>
      </c>
      <c r="O313" s="42">
        <f t="shared" si="66"/>
        <v>0</v>
      </c>
      <c r="Q313" s="31">
        <f t="shared" si="67"/>
        <v>0</v>
      </c>
      <c r="R313" s="31">
        <f t="shared" si="68"/>
        <v>1</v>
      </c>
      <c r="S313" s="35">
        <f t="shared" si="69"/>
        <v>0</v>
      </c>
      <c r="T313" s="31" t="b">
        <f t="shared" si="70"/>
        <v>1</v>
      </c>
      <c r="U313" s="41"/>
      <c r="V313" s="41">
        <f t="shared" si="71"/>
        <v>0</v>
      </c>
      <c r="W313" s="41">
        <f t="shared" si="72"/>
        <v>0</v>
      </c>
      <c r="AA313" s="32">
        <f t="shared" si="73"/>
        <v>0</v>
      </c>
      <c r="AB313" s="32">
        <f>IF(AND(D311&lt;&gt;"",I311="",I312="",I313="",I314=""),1,0)</f>
        <v>0</v>
      </c>
      <c r="AC313" s="32">
        <f t="shared" si="74"/>
        <v>0</v>
      </c>
      <c r="AD313" s="32">
        <f t="shared" si="75"/>
        <v>0</v>
      </c>
      <c r="AE313" s="30">
        <f t="shared" si="76"/>
        <v>0</v>
      </c>
      <c r="AJ313" s="43">
        <f t="shared" si="64"/>
      </c>
    </row>
    <row r="314" spans="1:36" ht="17.25" customHeight="1">
      <c r="A314" s="70" t="s">
        <v>49</v>
      </c>
      <c r="B314" s="23"/>
      <c r="C314" s="46">
        <f>IF(C311="","",C311)</f>
      </c>
      <c r="D314" s="46">
        <f>IF(D311="","",D311)</f>
      </c>
      <c r="E314" s="74" t="s">
        <v>56</v>
      </c>
      <c r="F314" s="22" t="s">
        <v>24</v>
      </c>
      <c r="G314" s="49">
        <f>IF(G311="","",G311)</f>
      </c>
      <c r="H314" s="22" t="s">
        <v>9</v>
      </c>
      <c r="I314" s="24"/>
      <c r="J314" s="24"/>
      <c r="K314" s="71" t="s">
        <v>21</v>
      </c>
      <c r="L314" s="27"/>
      <c r="N314" s="42">
        <f t="shared" si="65"/>
        <v>0</v>
      </c>
      <c r="O314" s="42">
        <f t="shared" si="66"/>
        <v>0</v>
      </c>
      <c r="Q314" s="31">
        <f t="shared" si="67"/>
        <v>0</v>
      </c>
      <c r="R314" s="31">
        <f t="shared" si="68"/>
        <v>1</v>
      </c>
      <c r="S314" s="35">
        <f t="shared" si="69"/>
        <v>0</v>
      </c>
      <c r="T314" s="31" t="b">
        <f t="shared" si="70"/>
        <v>1</v>
      </c>
      <c r="U314" s="41"/>
      <c r="V314" s="41">
        <f t="shared" si="71"/>
        <v>0</v>
      </c>
      <c r="W314" s="41">
        <f t="shared" si="72"/>
        <v>0</v>
      </c>
      <c r="AA314" s="32">
        <f t="shared" si="73"/>
        <v>0</v>
      </c>
      <c r="AB314" s="32">
        <f>IF(AND(D311&lt;&gt;"",I311="",I312="",I313="",I314=""),1,0)</f>
        <v>0</v>
      </c>
      <c r="AC314" s="32">
        <f t="shared" si="74"/>
        <v>0</v>
      </c>
      <c r="AD314" s="32">
        <f t="shared" si="75"/>
        <v>0</v>
      </c>
      <c r="AE314" s="30">
        <f t="shared" si="76"/>
        <v>0</v>
      </c>
      <c r="AJ314" s="43">
        <f t="shared" si="64"/>
      </c>
    </row>
    <row r="315" spans="1:36" ht="17.25" customHeight="1">
      <c r="A315" s="66" t="s">
        <v>49</v>
      </c>
      <c r="B315" s="16"/>
      <c r="C315" s="44"/>
      <c r="D315" s="44"/>
      <c r="E315" s="72" t="s">
        <v>56</v>
      </c>
      <c r="F315" s="17" t="s">
        <v>24</v>
      </c>
      <c r="G315" s="47"/>
      <c r="H315" s="17" t="s">
        <v>9</v>
      </c>
      <c r="I315" s="18"/>
      <c r="J315" s="18"/>
      <c r="K315" s="67" t="s">
        <v>18</v>
      </c>
      <c r="L315" s="25"/>
      <c r="N315" s="42">
        <f t="shared" si="65"/>
        <v>0</v>
      </c>
      <c r="O315" s="42">
        <f t="shared" si="66"/>
        <v>0</v>
      </c>
      <c r="Q315" s="31">
        <f t="shared" si="67"/>
        <v>0</v>
      </c>
      <c r="R315" s="31">
        <f t="shared" si="68"/>
        <v>1</v>
      </c>
      <c r="S315" s="35">
        <f t="shared" si="69"/>
        <v>0</v>
      </c>
      <c r="T315" s="31" t="b">
        <f t="shared" si="70"/>
        <v>1</v>
      </c>
      <c r="U315" s="41" t="str">
        <f>IF(ISERR(G315-G315),"1",IF(G315-G315=0,"0","1"))</f>
        <v>0</v>
      </c>
      <c r="V315" s="41">
        <f t="shared" si="71"/>
        <v>0</v>
      </c>
      <c r="W315" s="41">
        <f t="shared" si="72"/>
        <v>0</v>
      </c>
      <c r="AA315" s="32">
        <f t="shared" si="73"/>
        <v>0</v>
      </c>
      <c r="AB315" s="32">
        <f>IF(AND(D315&lt;&gt;"",I315="",I316="",I317="",I318=""),1,0)</f>
        <v>0</v>
      </c>
      <c r="AC315" s="32">
        <f t="shared" si="74"/>
        <v>0</v>
      </c>
      <c r="AD315" s="32">
        <f t="shared" si="75"/>
        <v>0</v>
      </c>
      <c r="AE315" s="30">
        <f t="shared" si="76"/>
        <v>0</v>
      </c>
      <c r="AJ315" s="43">
        <f t="shared" si="64"/>
      </c>
    </row>
    <row r="316" spans="1:36" ht="17.25" customHeight="1">
      <c r="A316" s="68" t="s">
        <v>49</v>
      </c>
      <c r="B316" s="20"/>
      <c r="C316" s="45">
        <f>IF(C315="","",C315)</f>
      </c>
      <c r="D316" s="45">
        <f>IF(D315="","",D315)</f>
      </c>
      <c r="E316" s="73" t="s">
        <v>56</v>
      </c>
      <c r="F316" s="19" t="s">
        <v>24</v>
      </c>
      <c r="G316" s="48">
        <f>IF(G315="","",G315)</f>
      </c>
      <c r="H316" s="19" t="s">
        <v>9</v>
      </c>
      <c r="I316" s="21"/>
      <c r="J316" s="21"/>
      <c r="K316" s="69" t="s">
        <v>19</v>
      </c>
      <c r="L316" s="26"/>
      <c r="N316" s="42">
        <f t="shared" si="65"/>
        <v>0</v>
      </c>
      <c r="O316" s="42">
        <f t="shared" si="66"/>
        <v>0</v>
      </c>
      <c r="Q316" s="31">
        <f t="shared" si="67"/>
        <v>0</v>
      </c>
      <c r="R316" s="31">
        <f t="shared" si="68"/>
        <v>1</v>
      </c>
      <c r="S316" s="35">
        <f t="shared" si="69"/>
        <v>0</v>
      </c>
      <c r="T316" s="31" t="b">
        <f t="shared" si="70"/>
        <v>1</v>
      </c>
      <c r="U316" s="41"/>
      <c r="V316" s="41">
        <f t="shared" si="71"/>
        <v>0</v>
      </c>
      <c r="W316" s="41">
        <f t="shared" si="72"/>
        <v>0</v>
      </c>
      <c r="AA316" s="32">
        <f t="shared" si="73"/>
        <v>0</v>
      </c>
      <c r="AB316" s="32">
        <f>IF(AND(D315&lt;&gt;"",I315="",I316="",I317="",I318=""),1,0)</f>
        <v>0</v>
      </c>
      <c r="AC316" s="32">
        <f t="shared" si="74"/>
        <v>0</v>
      </c>
      <c r="AD316" s="32">
        <f t="shared" si="75"/>
        <v>0</v>
      </c>
      <c r="AE316" s="30">
        <f t="shared" si="76"/>
        <v>0</v>
      </c>
      <c r="AJ316" s="43">
        <f t="shared" si="64"/>
      </c>
    </row>
    <row r="317" spans="1:36" ht="17.25" customHeight="1">
      <c r="A317" s="68" t="s">
        <v>49</v>
      </c>
      <c r="B317" s="20"/>
      <c r="C317" s="45">
        <f>IF(C315="","",C315)</f>
      </c>
      <c r="D317" s="45">
        <f>IF(D315="","",D315)</f>
      </c>
      <c r="E317" s="73" t="s">
        <v>56</v>
      </c>
      <c r="F317" s="19" t="s">
        <v>24</v>
      </c>
      <c r="G317" s="48">
        <f>IF(G315="","",G315)</f>
      </c>
      <c r="H317" s="19" t="s">
        <v>9</v>
      </c>
      <c r="I317" s="21"/>
      <c r="J317" s="21"/>
      <c r="K317" s="69" t="s">
        <v>20</v>
      </c>
      <c r="L317" s="26"/>
      <c r="N317" s="42">
        <f t="shared" si="65"/>
        <v>0</v>
      </c>
      <c r="O317" s="42">
        <f t="shared" si="66"/>
        <v>0</v>
      </c>
      <c r="Q317" s="31">
        <f t="shared" si="67"/>
        <v>0</v>
      </c>
      <c r="R317" s="31">
        <f t="shared" si="68"/>
        <v>1</v>
      </c>
      <c r="S317" s="35">
        <f t="shared" si="69"/>
        <v>0</v>
      </c>
      <c r="T317" s="31" t="b">
        <f t="shared" si="70"/>
        <v>1</v>
      </c>
      <c r="U317" s="41"/>
      <c r="V317" s="41">
        <f t="shared" si="71"/>
        <v>0</v>
      </c>
      <c r="W317" s="41">
        <f t="shared" si="72"/>
        <v>0</v>
      </c>
      <c r="AA317" s="32">
        <f t="shared" si="73"/>
        <v>0</v>
      </c>
      <c r="AB317" s="32">
        <f>IF(AND(D315&lt;&gt;"",I315="",I316="",I317="",I318=""),1,0)</f>
        <v>0</v>
      </c>
      <c r="AC317" s="32">
        <f t="shared" si="74"/>
        <v>0</v>
      </c>
      <c r="AD317" s="32">
        <f t="shared" si="75"/>
        <v>0</v>
      </c>
      <c r="AE317" s="30">
        <f t="shared" si="76"/>
        <v>0</v>
      </c>
      <c r="AJ317" s="43">
        <f t="shared" si="64"/>
      </c>
    </row>
    <row r="318" spans="1:36" ht="17.25" customHeight="1">
      <c r="A318" s="70" t="s">
        <v>49</v>
      </c>
      <c r="B318" s="23"/>
      <c r="C318" s="46">
        <f>IF(C315="","",C315)</f>
      </c>
      <c r="D318" s="46">
        <f>IF(D315="","",D315)</f>
      </c>
      <c r="E318" s="74" t="s">
        <v>56</v>
      </c>
      <c r="F318" s="22" t="s">
        <v>24</v>
      </c>
      <c r="G318" s="49">
        <f>IF(G315="","",G315)</f>
      </c>
      <c r="H318" s="22" t="s">
        <v>9</v>
      </c>
      <c r="I318" s="24"/>
      <c r="J318" s="24"/>
      <c r="K318" s="71" t="s">
        <v>21</v>
      </c>
      <c r="L318" s="27"/>
      <c r="N318" s="42">
        <f t="shared" si="65"/>
        <v>0</v>
      </c>
      <c r="O318" s="42">
        <f t="shared" si="66"/>
        <v>0</v>
      </c>
      <c r="Q318" s="31">
        <f t="shared" si="67"/>
        <v>0</v>
      </c>
      <c r="R318" s="31">
        <f t="shared" si="68"/>
        <v>1</v>
      </c>
      <c r="S318" s="35">
        <f t="shared" si="69"/>
        <v>0</v>
      </c>
      <c r="T318" s="31" t="b">
        <f t="shared" si="70"/>
        <v>1</v>
      </c>
      <c r="U318" s="41"/>
      <c r="V318" s="41">
        <f t="shared" si="71"/>
        <v>0</v>
      </c>
      <c r="W318" s="41">
        <f t="shared" si="72"/>
        <v>0</v>
      </c>
      <c r="AA318" s="32">
        <f t="shared" si="73"/>
        <v>0</v>
      </c>
      <c r="AB318" s="32">
        <f>IF(AND(D315&lt;&gt;"",I315="",I316="",I317="",I318=""),1,0)</f>
        <v>0</v>
      </c>
      <c r="AC318" s="32">
        <f t="shared" si="74"/>
        <v>0</v>
      </c>
      <c r="AD318" s="32">
        <f t="shared" si="75"/>
        <v>0</v>
      </c>
      <c r="AE318" s="30">
        <f t="shared" si="76"/>
        <v>0</v>
      </c>
      <c r="AJ318" s="43">
        <f t="shared" si="64"/>
      </c>
    </row>
    <row r="319" spans="1:36" ht="17.25" customHeight="1">
      <c r="A319" s="66" t="s">
        <v>49</v>
      </c>
      <c r="B319" s="16"/>
      <c r="C319" s="44"/>
      <c r="D319" s="44"/>
      <c r="E319" s="72" t="s">
        <v>56</v>
      </c>
      <c r="F319" s="17" t="s">
        <v>24</v>
      </c>
      <c r="G319" s="47"/>
      <c r="H319" s="17" t="s">
        <v>9</v>
      </c>
      <c r="I319" s="18"/>
      <c r="J319" s="18"/>
      <c r="K319" s="67" t="s">
        <v>18</v>
      </c>
      <c r="L319" s="25"/>
      <c r="N319" s="42">
        <f t="shared" si="65"/>
        <v>0</v>
      </c>
      <c r="O319" s="42">
        <f t="shared" si="66"/>
        <v>0</v>
      </c>
      <c r="Q319" s="31">
        <f t="shared" si="67"/>
        <v>0</v>
      </c>
      <c r="R319" s="31">
        <f t="shared" si="68"/>
        <v>1</v>
      </c>
      <c r="S319" s="35">
        <f t="shared" si="69"/>
        <v>0</v>
      </c>
      <c r="T319" s="31" t="b">
        <f t="shared" si="70"/>
        <v>1</v>
      </c>
      <c r="U319" s="41" t="str">
        <f>IF(ISERR(G319-G319),"1",IF(G319-G319=0,"0","1"))</f>
        <v>0</v>
      </c>
      <c r="V319" s="41">
        <f t="shared" si="71"/>
        <v>0</v>
      </c>
      <c r="W319" s="41">
        <f t="shared" si="72"/>
        <v>0</v>
      </c>
      <c r="AA319" s="32">
        <f t="shared" si="73"/>
        <v>0</v>
      </c>
      <c r="AB319" s="32">
        <f>IF(AND(D319&lt;&gt;"",I319="",I320="",I321="",I322=""),1,0)</f>
        <v>0</v>
      </c>
      <c r="AC319" s="32">
        <f t="shared" si="74"/>
        <v>0</v>
      </c>
      <c r="AD319" s="32">
        <f t="shared" si="75"/>
        <v>0</v>
      </c>
      <c r="AE319" s="30">
        <f t="shared" si="76"/>
        <v>0</v>
      </c>
      <c r="AJ319" s="43">
        <f t="shared" si="64"/>
      </c>
    </row>
    <row r="320" spans="1:36" ht="17.25" customHeight="1">
      <c r="A320" s="68" t="s">
        <v>49</v>
      </c>
      <c r="B320" s="20"/>
      <c r="C320" s="45">
        <f>IF(C319="","",C319)</f>
      </c>
      <c r="D320" s="45">
        <f>IF(D319="","",D319)</f>
      </c>
      <c r="E320" s="73" t="s">
        <v>56</v>
      </c>
      <c r="F320" s="19" t="s">
        <v>24</v>
      </c>
      <c r="G320" s="48">
        <f>IF(G319="","",G319)</f>
      </c>
      <c r="H320" s="19" t="s">
        <v>9</v>
      </c>
      <c r="I320" s="21"/>
      <c r="J320" s="21"/>
      <c r="K320" s="69" t="s">
        <v>19</v>
      </c>
      <c r="L320" s="26"/>
      <c r="N320" s="42">
        <f t="shared" si="65"/>
        <v>0</v>
      </c>
      <c r="O320" s="42">
        <f t="shared" si="66"/>
        <v>0</v>
      </c>
      <c r="Q320" s="31">
        <f t="shared" si="67"/>
        <v>0</v>
      </c>
      <c r="R320" s="31">
        <f t="shared" si="68"/>
        <v>1</v>
      </c>
      <c r="S320" s="35">
        <f t="shared" si="69"/>
        <v>0</v>
      </c>
      <c r="T320" s="31" t="b">
        <f t="shared" si="70"/>
        <v>1</v>
      </c>
      <c r="U320" s="41"/>
      <c r="V320" s="41">
        <f t="shared" si="71"/>
        <v>0</v>
      </c>
      <c r="W320" s="41">
        <f t="shared" si="72"/>
        <v>0</v>
      </c>
      <c r="AA320" s="32">
        <f t="shared" si="73"/>
        <v>0</v>
      </c>
      <c r="AB320" s="32">
        <f>IF(AND(D319&lt;&gt;"",I319="",I320="",I321="",I322=""),1,0)</f>
        <v>0</v>
      </c>
      <c r="AC320" s="32">
        <f t="shared" si="74"/>
        <v>0</v>
      </c>
      <c r="AD320" s="32">
        <f t="shared" si="75"/>
        <v>0</v>
      </c>
      <c r="AE320" s="30">
        <f t="shared" si="76"/>
        <v>0</v>
      </c>
      <c r="AJ320" s="43">
        <f t="shared" si="64"/>
      </c>
    </row>
    <row r="321" spans="1:36" ht="17.25" customHeight="1">
      <c r="A321" s="68" t="s">
        <v>49</v>
      </c>
      <c r="B321" s="20"/>
      <c r="C321" s="45">
        <f>IF(C319="","",C319)</f>
      </c>
      <c r="D321" s="45">
        <f>IF(D319="","",D319)</f>
      </c>
      <c r="E321" s="73" t="s">
        <v>56</v>
      </c>
      <c r="F321" s="19" t="s">
        <v>24</v>
      </c>
      <c r="G321" s="48">
        <f>IF(G319="","",G319)</f>
      </c>
      <c r="H321" s="19" t="s">
        <v>9</v>
      </c>
      <c r="I321" s="21"/>
      <c r="J321" s="21"/>
      <c r="K321" s="69" t="s">
        <v>20</v>
      </c>
      <c r="L321" s="26"/>
      <c r="N321" s="42">
        <f t="shared" si="65"/>
        <v>0</v>
      </c>
      <c r="O321" s="42">
        <f t="shared" si="66"/>
        <v>0</v>
      </c>
      <c r="Q321" s="31">
        <f t="shared" si="67"/>
        <v>0</v>
      </c>
      <c r="R321" s="31">
        <f t="shared" si="68"/>
        <v>1</v>
      </c>
      <c r="S321" s="35">
        <f t="shared" si="69"/>
        <v>0</v>
      </c>
      <c r="T321" s="31" t="b">
        <f t="shared" si="70"/>
        <v>1</v>
      </c>
      <c r="U321" s="41"/>
      <c r="V321" s="41">
        <f t="shared" si="71"/>
        <v>0</v>
      </c>
      <c r="W321" s="41">
        <f t="shared" si="72"/>
        <v>0</v>
      </c>
      <c r="AA321" s="32">
        <f t="shared" si="73"/>
        <v>0</v>
      </c>
      <c r="AB321" s="32">
        <f>IF(AND(D319&lt;&gt;"",I319="",I320="",I321="",I322=""),1,0)</f>
        <v>0</v>
      </c>
      <c r="AC321" s="32">
        <f t="shared" si="74"/>
        <v>0</v>
      </c>
      <c r="AD321" s="32">
        <f t="shared" si="75"/>
        <v>0</v>
      </c>
      <c r="AE321" s="30">
        <f t="shared" si="76"/>
        <v>0</v>
      </c>
      <c r="AJ321" s="43">
        <f t="shared" si="64"/>
      </c>
    </row>
    <row r="322" spans="1:36" ht="17.25" customHeight="1">
      <c r="A322" s="70" t="s">
        <v>49</v>
      </c>
      <c r="B322" s="23"/>
      <c r="C322" s="46">
        <f>IF(C319="","",C319)</f>
      </c>
      <c r="D322" s="46">
        <f>IF(D319="","",D319)</f>
      </c>
      <c r="E322" s="74" t="s">
        <v>56</v>
      </c>
      <c r="F322" s="22" t="s">
        <v>24</v>
      </c>
      <c r="G322" s="49">
        <f>IF(G319="","",G319)</f>
      </c>
      <c r="H322" s="22" t="s">
        <v>9</v>
      </c>
      <c r="I322" s="24"/>
      <c r="J322" s="24"/>
      <c r="K322" s="71" t="s">
        <v>21</v>
      </c>
      <c r="L322" s="27"/>
      <c r="N322" s="42">
        <f t="shared" si="65"/>
        <v>0</v>
      </c>
      <c r="O322" s="42">
        <f t="shared" si="66"/>
        <v>0</v>
      </c>
      <c r="Q322" s="31">
        <f t="shared" si="67"/>
        <v>0</v>
      </c>
      <c r="R322" s="31">
        <f t="shared" si="68"/>
        <v>1</v>
      </c>
      <c r="S322" s="35">
        <f t="shared" si="69"/>
        <v>0</v>
      </c>
      <c r="T322" s="31" t="b">
        <f t="shared" si="70"/>
        <v>1</v>
      </c>
      <c r="U322" s="41"/>
      <c r="V322" s="41">
        <f t="shared" si="71"/>
        <v>0</v>
      </c>
      <c r="W322" s="41">
        <f t="shared" si="72"/>
        <v>0</v>
      </c>
      <c r="AA322" s="32">
        <f t="shared" si="73"/>
        <v>0</v>
      </c>
      <c r="AB322" s="32">
        <f>IF(AND(D319&lt;&gt;"",I319="",I320="",I321="",I322=""),1,0)</f>
        <v>0</v>
      </c>
      <c r="AC322" s="32">
        <f t="shared" si="74"/>
        <v>0</v>
      </c>
      <c r="AD322" s="32">
        <f t="shared" si="75"/>
        <v>0</v>
      </c>
      <c r="AE322" s="30">
        <f t="shared" si="76"/>
        <v>0</v>
      </c>
      <c r="AJ322" s="43">
        <f t="shared" si="64"/>
      </c>
    </row>
    <row r="323" spans="1:36" ht="17.25" customHeight="1">
      <c r="A323" s="66" t="s">
        <v>49</v>
      </c>
      <c r="B323" s="16"/>
      <c r="C323" s="44"/>
      <c r="D323" s="44"/>
      <c r="E323" s="72" t="s">
        <v>56</v>
      </c>
      <c r="F323" s="17" t="s">
        <v>24</v>
      </c>
      <c r="G323" s="47"/>
      <c r="H323" s="17" t="s">
        <v>9</v>
      </c>
      <c r="I323" s="18"/>
      <c r="J323" s="18"/>
      <c r="K323" s="67" t="s">
        <v>18</v>
      </c>
      <c r="L323" s="25"/>
      <c r="N323" s="42">
        <f t="shared" si="65"/>
        <v>0</v>
      </c>
      <c r="O323" s="42">
        <f t="shared" si="66"/>
        <v>0</v>
      </c>
      <c r="Q323" s="31">
        <f t="shared" si="67"/>
        <v>0</v>
      </c>
      <c r="R323" s="31">
        <f t="shared" si="68"/>
        <v>1</v>
      </c>
      <c r="S323" s="35">
        <f t="shared" si="69"/>
        <v>0</v>
      </c>
      <c r="T323" s="31" t="b">
        <f t="shared" si="70"/>
        <v>1</v>
      </c>
      <c r="U323" s="41" t="str">
        <f>IF(ISERR(G323-G323),"1",IF(G323-G323=0,"0","1"))</f>
        <v>0</v>
      </c>
      <c r="V323" s="41">
        <f t="shared" si="71"/>
        <v>0</v>
      </c>
      <c r="W323" s="41">
        <f t="shared" si="72"/>
        <v>0</v>
      </c>
      <c r="AA323" s="32">
        <f t="shared" si="73"/>
        <v>0</v>
      </c>
      <c r="AB323" s="32">
        <f>IF(AND(D323&lt;&gt;"",I323="",I324="",I325="",I326=""),1,0)</f>
        <v>0</v>
      </c>
      <c r="AC323" s="32">
        <f t="shared" si="74"/>
        <v>0</v>
      </c>
      <c r="AD323" s="32">
        <f t="shared" si="75"/>
        <v>0</v>
      </c>
      <c r="AE323" s="30">
        <f t="shared" si="76"/>
        <v>0</v>
      </c>
      <c r="AJ323" s="43">
        <f t="shared" si="64"/>
      </c>
    </row>
    <row r="324" spans="1:36" ht="17.25" customHeight="1">
      <c r="A324" s="68" t="s">
        <v>49</v>
      </c>
      <c r="B324" s="20"/>
      <c r="C324" s="45">
        <f>IF(C323="","",C323)</f>
      </c>
      <c r="D324" s="45">
        <f>IF(D323="","",D323)</f>
      </c>
      <c r="E324" s="73" t="s">
        <v>56</v>
      </c>
      <c r="F324" s="19" t="s">
        <v>24</v>
      </c>
      <c r="G324" s="48">
        <f>IF(G323="","",G323)</f>
      </c>
      <c r="H324" s="19" t="s">
        <v>9</v>
      </c>
      <c r="I324" s="21"/>
      <c r="J324" s="21"/>
      <c r="K324" s="69" t="s">
        <v>19</v>
      </c>
      <c r="L324" s="26"/>
      <c r="N324" s="42">
        <f t="shared" si="65"/>
        <v>0</v>
      </c>
      <c r="O324" s="42">
        <f t="shared" si="66"/>
        <v>0</v>
      </c>
      <c r="Q324" s="31">
        <f t="shared" si="67"/>
        <v>0</v>
      </c>
      <c r="R324" s="31">
        <f t="shared" si="68"/>
        <v>1</v>
      </c>
      <c r="S324" s="35">
        <f t="shared" si="69"/>
        <v>0</v>
      </c>
      <c r="T324" s="31" t="b">
        <f t="shared" si="70"/>
        <v>1</v>
      </c>
      <c r="U324" s="41"/>
      <c r="V324" s="41">
        <f t="shared" si="71"/>
        <v>0</v>
      </c>
      <c r="W324" s="41">
        <f t="shared" si="72"/>
        <v>0</v>
      </c>
      <c r="AA324" s="32">
        <f t="shared" si="73"/>
        <v>0</v>
      </c>
      <c r="AB324" s="32">
        <f>IF(AND(D323&lt;&gt;"",I323="",I324="",I325="",I326=""),1,0)</f>
        <v>0</v>
      </c>
      <c r="AC324" s="32">
        <f t="shared" si="74"/>
        <v>0</v>
      </c>
      <c r="AD324" s="32">
        <f t="shared" si="75"/>
        <v>0</v>
      </c>
      <c r="AE324" s="30">
        <f t="shared" si="76"/>
        <v>0</v>
      </c>
      <c r="AJ324" s="43">
        <f t="shared" si="64"/>
      </c>
    </row>
    <row r="325" spans="1:36" ht="17.25" customHeight="1">
      <c r="A325" s="68" t="s">
        <v>49</v>
      </c>
      <c r="B325" s="20"/>
      <c r="C325" s="45">
        <f>IF(C323="","",C323)</f>
      </c>
      <c r="D325" s="45">
        <f>IF(D323="","",D323)</f>
      </c>
      <c r="E325" s="73" t="s">
        <v>56</v>
      </c>
      <c r="F325" s="19" t="s">
        <v>24</v>
      </c>
      <c r="G325" s="48">
        <f>IF(G323="","",G323)</f>
      </c>
      <c r="H325" s="19" t="s">
        <v>9</v>
      </c>
      <c r="I325" s="21"/>
      <c r="J325" s="21"/>
      <c r="K325" s="69" t="s">
        <v>20</v>
      </c>
      <c r="L325" s="26"/>
      <c r="N325" s="42">
        <f t="shared" si="65"/>
        <v>0</v>
      </c>
      <c r="O325" s="42">
        <f t="shared" si="66"/>
        <v>0</v>
      </c>
      <c r="Q325" s="31">
        <f t="shared" si="67"/>
        <v>0</v>
      </c>
      <c r="R325" s="31">
        <f t="shared" si="68"/>
        <v>1</v>
      </c>
      <c r="S325" s="35">
        <f t="shared" si="69"/>
        <v>0</v>
      </c>
      <c r="T325" s="31" t="b">
        <f t="shared" si="70"/>
        <v>1</v>
      </c>
      <c r="U325" s="41"/>
      <c r="V325" s="41">
        <f t="shared" si="71"/>
        <v>0</v>
      </c>
      <c r="W325" s="41">
        <f t="shared" si="72"/>
        <v>0</v>
      </c>
      <c r="AA325" s="32">
        <f t="shared" si="73"/>
        <v>0</v>
      </c>
      <c r="AB325" s="32">
        <f>IF(AND(D323&lt;&gt;"",I323="",I324="",I325="",I326=""),1,0)</f>
        <v>0</v>
      </c>
      <c r="AC325" s="32">
        <f t="shared" si="74"/>
        <v>0</v>
      </c>
      <c r="AD325" s="32">
        <f t="shared" si="75"/>
        <v>0</v>
      </c>
      <c r="AE325" s="30">
        <f t="shared" si="76"/>
        <v>0</v>
      </c>
      <c r="AJ325" s="43">
        <f t="shared" si="64"/>
      </c>
    </row>
    <row r="326" spans="1:36" ht="17.25" customHeight="1">
      <c r="A326" s="70" t="s">
        <v>49</v>
      </c>
      <c r="B326" s="23"/>
      <c r="C326" s="46">
        <f>IF(C323="","",C323)</f>
      </c>
      <c r="D326" s="46">
        <f>IF(D323="","",D323)</f>
      </c>
      <c r="E326" s="74" t="s">
        <v>56</v>
      </c>
      <c r="F326" s="22" t="s">
        <v>24</v>
      </c>
      <c r="G326" s="49">
        <f>IF(G323="","",G323)</f>
      </c>
      <c r="H326" s="22" t="s">
        <v>9</v>
      </c>
      <c r="I326" s="24"/>
      <c r="J326" s="24"/>
      <c r="K326" s="71" t="s">
        <v>21</v>
      </c>
      <c r="L326" s="27"/>
      <c r="N326" s="42">
        <f t="shared" si="65"/>
        <v>0</v>
      </c>
      <c r="O326" s="42">
        <f t="shared" si="66"/>
        <v>0</v>
      </c>
      <c r="Q326" s="31">
        <f t="shared" si="67"/>
        <v>0</v>
      </c>
      <c r="R326" s="31">
        <f t="shared" si="68"/>
        <v>1</v>
      </c>
      <c r="S326" s="35">
        <f t="shared" si="69"/>
        <v>0</v>
      </c>
      <c r="T326" s="31" t="b">
        <f t="shared" si="70"/>
        <v>1</v>
      </c>
      <c r="U326" s="41"/>
      <c r="V326" s="41">
        <f t="shared" si="71"/>
        <v>0</v>
      </c>
      <c r="W326" s="41">
        <f t="shared" si="72"/>
        <v>0</v>
      </c>
      <c r="AA326" s="32">
        <f t="shared" si="73"/>
        <v>0</v>
      </c>
      <c r="AB326" s="32">
        <f>IF(AND(D323&lt;&gt;"",I323="",I324="",I325="",I326=""),1,0)</f>
        <v>0</v>
      </c>
      <c r="AC326" s="32">
        <f t="shared" si="74"/>
        <v>0</v>
      </c>
      <c r="AD326" s="32">
        <f t="shared" si="75"/>
        <v>0</v>
      </c>
      <c r="AE326" s="30">
        <f t="shared" si="76"/>
        <v>0</v>
      </c>
      <c r="AJ326" s="43">
        <f t="shared" si="64"/>
      </c>
    </row>
    <row r="327" spans="1:36" ht="17.25" customHeight="1">
      <c r="A327" s="66" t="s">
        <v>49</v>
      </c>
      <c r="B327" s="16"/>
      <c r="C327" s="44"/>
      <c r="D327" s="44"/>
      <c r="E327" s="72" t="s">
        <v>56</v>
      </c>
      <c r="F327" s="17" t="s">
        <v>24</v>
      </c>
      <c r="G327" s="47"/>
      <c r="H327" s="17" t="s">
        <v>9</v>
      </c>
      <c r="I327" s="18"/>
      <c r="J327" s="18"/>
      <c r="K327" s="67" t="s">
        <v>18</v>
      </c>
      <c r="L327" s="25"/>
      <c r="N327" s="42">
        <f t="shared" si="65"/>
        <v>0</v>
      </c>
      <c r="O327" s="42">
        <f t="shared" si="66"/>
        <v>0</v>
      </c>
      <c r="Q327" s="31">
        <f t="shared" si="67"/>
        <v>0</v>
      </c>
      <c r="R327" s="31">
        <f t="shared" si="68"/>
        <v>1</v>
      </c>
      <c r="S327" s="35">
        <f t="shared" si="69"/>
        <v>0</v>
      </c>
      <c r="T327" s="31" t="b">
        <f t="shared" si="70"/>
        <v>1</v>
      </c>
      <c r="U327" s="41" t="str">
        <f>IF(ISERR(G327-G327),"1",IF(G327-G327=0,"0","1"))</f>
        <v>0</v>
      </c>
      <c r="V327" s="41">
        <f t="shared" si="71"/>
        <v>0</v>
      </c>
      <c r="W327" s="41">
        <f t="shared" si="72"/>
        <v>0</v>
      </c>
      <c r="AA327" s="32">
        <f t="shared" si="73"/>
        <v>0</v>
      </c>
      <c r="AB327" s="32">
        <f>IF(AND(D327&lt;&gt;"",I327="",I328="",I329="",I330=""),1,0)</f>
        <v>0</v>
      </c>
      <c r="AC327" s="32">
        <f t="shared" si="74"/>
        <v>0</v>
      </c>
      <c r="AD327" s="32">
        <f t="shared" si="75"/>
        <v>0</v>
      </c>
      <c r="AE327" s="30">
        <f t="shared" si="76"/>
        <v>0</v>
      </c>
      <c r="AJ327" s="43">
        <f t="shared" si="64"/>
      </c>
    </row>
    <row r="328" spans="1:36" ht="17.25" customHeight="1">
      <c r="A328" s="68" t="s">
        <v>49</v>
      </c>
      <c r="B328" s="20"/>
      <c r="C328" s="45">
        <f>IF(C327="","",C327)</f>
      </c>
      <c r="D328" s="45">
        <f>IF(D327="","",D327)</f>
      </c>
      <c r="E328" s="73" t="s">
        <v>56</v>
      </c>
      <c r="F328" s="19" t="s">
        <v>24</v>
      </c>
      <c r="G328" s="48">
        <f>IF(G327="","",G327)</f>
      </c>
      <c r="H328" s="19" t="s">
        <v>9</v>
      </c>
      <c r="I328" s="21"/>
      <c r="J328" s="21"/>
      <c r="K328" s="69" t="s">
        <v>19</v>
      </c>
      <c r="L328" s="26"/>
      <c r="N328" s="42">
        <f t="shared" si="65"/>
        <v>0</v>
      </c>
      <c r="O328" s="42">
        <f t="shared" si="66"/>
        <v>0</v>
      </c>
      <c r="Q328" s="31">
        <f t="shared" si="67"/>
        <v>0</v>
      </c>
      <c r="R328" s="31">
        <f t="shared" si="68"/>
        <v>1</v>
      </c>
      <c r="S328" s="35">
        <f t="shared" si="69"/>
        <v>0</v>
      </c>
      <c r="T328" s="31" t="b">
        <f t="shared" si="70"/>
        <v>1</v>
      </c>
      <c r="U328" s="41"/>
      <c r="V328" s="41">
        <f t="shared" si="71"/>
        <v>0</v>
      </c>
      <c r="W328" s="41">
        <f t="shared" si="72"/>
        <v>0</v>
      </c>
      <c r="AA328" s="32">
        <f t="shared" si="73"/>
        <v>0</v>
      </c>
      <c r="AB328" s="32">
        <f>IF(AND(D327&lt;&gt;"",I327="",I328="",I329="",I330=""),1,0)</f>
        <v>0</v>
      </c>
      <c r="AC328" s="32">
        <f t="shared" si="74"/>
        <v>0</v>
      </c>
      <c r="AD328" s="32">
        <f t="shared" si="75"/>
        <v>0</v>
      </c>
      <c r="AE328" s="30">
        <f t="shared" si="76"/>
        <v>0</v>
      </c>
      <c r="AJ328" s="43">
        <f t="shared" si="64"/>
      </c>
    </row>
    <row r="329" spans="1:36" ht="17.25" customHeight="1">
      <c r="A329" s="68" t="s">
        <v>49</v>
      </c>
      <c r="B329" s="20"/>
      <c r="C329" s="45">
        <f>IF(C327="","",C327)</f>
      </c>
      <c r="D329" s="45">
        <f>IF(D327="","",D327)</f>
      </c>
      <c r="E329" s="73" t="s">
        <v>56</v>
      </c>
      <c r="F329" s="19" t="s">
        <v>24</v>
      </c>
      <c r="G329" s="48">
        <f>IF(G327="","",G327)</f>
      </c>
      <c r="H329" s="19" t="s">
        <v>9</v>
      </c>
      <c r="I329" s="21"/>
      <c r="J329" s="21"/>
      <c r="K329" s="69" t="s">
        <v>20</v>
      </c>
      <c r="L329" s="26"/>
      <c r="N329" s="42">
        <f t="shared" si="65"/>
        <v>0</v>
      </c>
      <c r="O329" s="42">
        <f t="shared" si="66"/>
        <v>0</v>
      </c>
      <c r="Q329" s="31">
        <f t="shared" si="67"/>
        <v>0</v>
      </c>
      <c r="R329" s="31">
        <f t="shared" si="68"/>
        <v>1</v>
      </c>
      <c r="S329" s="35">
        <f t="shared" si="69"/>
        <v>0</v>
      </c>
      <c r="T329" s="31" t="b">
        <f t="shared" si="70"/>
        <v>1</v>
      </c>
      <c r="U329" s="41"/>
      <c r="V329" s="41">
        <f t="shared" si="71"/>
        <v>0</v>
      </c>
      <c r="W329" s="41">
        <f t="shared" si="72"/>
        <v>0</v>
      </c>
      <c r="AA329" s="32">
        <f t="shared" si="73"/>
        <v>0</v>
      </c>
      <c r="AB329" s="32">
        <f>IF(AND(D327&lt;&gt;"",I327="",I328="",I329="",I330=""),1,0)</f>
        <v>0</v>
      </c>
      <c r="AC329" s="32">
        <f t="shared" si="74"/>
        <v>0</v>
      </c>
      <c r="AD329" s="32">
        <f t="shared" si="75"/>
        <v>0</v>
      </c>
      <c r="AE329" s="30">
        <f t="shared" si="76"/>
        <v>0</v>
      </c>
      <c r="AJ329" s="43">
        <f t="shared" si="64"/>
      </c>
    </row>
    <row r="330" spans="1:36" ht="17.25" customHeight="1">
      <c r="A330" s="70" t="s">
        <v>49</v>
      </c>
      <c r="B330" s="23"/>
      <c r="C330" s="46">
        <f>IF(C327="","",C327)</f>
      </c>
      <c r="D330" s="46">
        <f>IF(D327="","",D327)</f>
      </c>
      <c r="E330" s="74" t="s">
        <v>56</v>
      </c>
      <c r="F330" s="22" t="s">
        <v>24</v>
      </c>
      <c r="G330" s="49">
        <f>IF(G327="","",G327)</f>
      </c>
      <c r="H330" s="22" t="s">
        <v>9</v>
      </c>
      <c r="I330" s="24"/>
      <c r="J330" s="24"/>
      <c r="K330" s="71" t="s">
        <v>21</v>
      </c>
      <c r="L330" s="27"/>
      <c r="N330" s="42">
        <f t="shared" si="65"/>
        <v>0</v>
      </c>
      <c r="O330" s="42">
        <f t="shared" si="66"/>
        <v>0</v>
      </c>
      <c r="Q330" s="31">
        <f t="shared" si="67"/>
        <v>0</v>
      </c>
      <c r="R330" s="31">
        <f t="shared" si="68"/>
        <v>1</v>
      </c>
      <c r="S330" s="35">
        <f t="shared" si="69"/>
        <v>0</v>
      </c>
      <c r="T330" s="31" t="b">
        <f t="shared" si="70"/>
        <v>1</v>
      </c>
      <c r="U330" s="41"/>
      <c r="V330" s="41">
        <f t="shared" si="71"/>
        <v>0</v>
      </c>
      <c r="W330" s="41">
        <f t="shared" si="72"/>
        <v>0</v>
      </c>
      <c r="AA330" s="32">
        <f t="shared" si="73"/>
        <v>0</v>
      </c>
      <c r="AB330" s="32">
        <f>IF(AND(D327&lt;&gt;"",I327="",I328="",I329="",I330=""),1,0)</f>
        <v>0</v>
      </c>
      <c r="AC330" s="32">
        <f t="shared" si="74"/>
        <v>0</v>
      </c>
      <c r="AD330" s="32">
        <f t="shared" si="75"/>
        <v>0</v>
      </c>
      <c r="AE330" s="30">
        <f t="shared" si="76"/>
        <v>0</v>
      </c>
      <c r="AJ330" s="43">
        <f t="shared" si="64"/>
      </c>
    </row>
    <row r="331" spans="1:36" ht="17.25" customHeight="1">
      <c r="A331" s="66" t="s">
        <v>49</v>
      </c>
      <c r="B331" s="16"/>
      <c r="C331" s="44"/>
      <c r="D331" s="44"/>
      <c r="E331" s="72" t="s">
        <v>56</v>
      </c>
      <c r="F331" s="17" t="s">
        <v>24</v>
      </c>
      <c r="G331" s="47"/>
      <c r="H331" s="17" t="s">
        <v>9</v>
      </c>
      <c r="I331" s="18"/>
      <c r="J331" s="18"/>
      <c r="K331" s="67" t="s">
        <v>18</v>
      </c>
      <c r="L331" s="25"/>
      <c r="N331" s="42">
        <f t="shared" si="65"/>
        <v>0</v>
      </c>
      <c r="O331" s="42">
        <f t="shared" si="66"/>
        <v>0</v>
      </c>
      <c r="Q331" s="31">
        <f t="shared" si="67"/>
        <v>0</v>
      </c>
      <c r="R331" s="31">
        <f t="shared" si="68"/>
        <v>1</v>
      </c>
      <c r="S331" s="35">
        <f t="shared" si="69"/>
        <v>0</v>
      </c>
      <c r="T331" s="31" t="b">
        <f t="shared" si="70"/>
        <v>1</v>
      </c>
      <c r="U331" s="41" t="str">
        <f>IF(ISERR(G331-G331),"1",IF(G331-G331=0,"0","1"))</f>
        <v>0</v>
      </c>
      <c r="V331" s="41">
        <f t="shared" si="71"/>
        <v>0</v>
      </c>
      <c r="W331" s="41">
        <f t="shared" si="72"/>
        <v>0</v>
      </c>
      <c r="AA331" s="32">
        <f t="shared" si="73"/>
        <v>0</v>
      </c>
      <c r="AB331" s="32">
        <f>IF(AND(D331&lt;&gt;"",I331="",I332="",I333="",I334=""),1,0)</f>
        <v>0</v>
      </c>
      <c r="AC331" s="32">
        <f t="shared" si="74"/>
        <v>0</v>
      </c>
      <c r="AD331" s="32">
        <f t="shared" si="75"/>
        <v>0</v>
      </c>
      <c r="AE331" s="30">
        <f t="shared" si="76"/>
        <v>0</v>
      </c>
      <c r="AJ331" s="43">
        <f t="shared" si="64"/>
      </c>
    </row>
    <row r="332" spans="1:36" ht="17.25" customHeight="1">
      <c r="A332" s="68" t="s">
        <v>49</v>
      </c>
      <c r="B332" s="20"/>
      <c r="C332" s="45">
        <f>IF(C331="","",C331)</f>
      </c>
      <c r="D332" s="45">
        <f>IF(D331="","",D331)</f>
      </c>
      <c r="E332" s="73" t="s">
        <v>56</v>
      </c>
      <c r="F332" s="19" t="s">
        <v>24</v>
      </c>
      <c r="G332" s="48">
        <f>IF(G331="","",G331)</f>
      </c>
      <c r="H332" s="19" t="s">
        <v>9</v>
      </c>
      <c r="I332" s="21"/>
      <c r="J332" s="21"/>
      <c r="K332" s="69" t="s">
        <v>19</v>
      </c>
      <c r="L332" s="26"/>
      <c r="N332" s="42">
        <f t="shared" si="65"/>
        <v>0</v>
      </c>
      <c r="O332" s="42">
        <f t="shared" si="66"/>
        <v>0</v>
      </c>
      <c r="Q332" s="31">
        <f t="shared" si="67"/>
        <v>0</v>
      </c>
      <c r="R332" s="31">
        <f t="shared" si="68"/>
        <v>1</v>
      </c>
      <c r="S332" s="35">
        <f t="shared" si="69"/>
        <v>0</v>
      </c>
      <c r="T332" s="31" t="b">
        <f t="shared" si="70"/>
        <v>1</v>
      </c>
      <c r="U332" s="41"/>
      <c r="V332" s="41">
        <f t="shared" si="71"/>
        <v>0</v>
      </c>
      <c r="W332" s="41">
        <f t="shared" si="72"/>
        <v>0</v>
      </c>
      <c r="AA332" s="32">
        <f t="shared" si="73"/>
        <v>0</v>
      </c>
      <c r="AB332" s="32">
        <f>IF(AND(D331&lt;&gt;"",I331="",I332="",I333="",I334=""),1,0)</f>
        <v>0</v>
      </c>
      <c r="AC332" s="32">
        <f t="shared" si="74"/>
        <v>0</v>
      </c>
      <c r="AD332" s="32">
        <f t="shared" si="75"/>
        <v>0</v>
      </c>
      <c r="AE332" s="30">
        <f t="shared" si="76"/>
        <v>0</v>
      </c>
      <c r="AJ332" s="43">
        <f aca="true" t="shared" si="77" ref="AJ332:AJ395">IF(D332="","",TEXT(D332,"00000000000"))</f>
      </c>
    </row>
    <row r="333" spans="1:36" ht="17.25" customHeight="1">
      <c r="A333" s="68" t="s">
        <v>49</v>
      </c>
      <c r="B333" s="20"/>
      <c r="C333" s="45">
        <f>IF(C331="","",C331)</f>
      </c>
      <c r="D333" s="45">
        <f>IF(D331="","",D331)</f>
      </c>
      <c r="E333" s="73" t="s">
        <v>56</v>
      </c>
      <c r="F333" s="19" t="s">
        <v>24</v>
      </c>
      <c r="G333" s="48">
        <f>IF(G331="","",G331)</f>
      </c>
      <c r="H333" s="19" t="s">
        <v>9</v>
      </c>
      <c r="I333" s="21"/>
      <c r="J333" s="21"/>
      <c r="K333" s="69" t="s">
        <v>20</v>
      </c>
      <c r="L333" s="26"/>
      <c r="N333" s="42">
        <f t="shared" si="65"/>
        <v>0</v>
      </c>
      <c r="O333" s="42">
        <f t="shared" si="66"/>
        <v>0</v>
      </c>
      <c r="Q333" s="31">
        <f t="shared" si="67"/>
        <v>0</v>
      </c>
      <c r="R333" s="31">
        <f t="shared" si="68"/>
        <v>1</v>
      </c>
      <c r="S333" s="35">
        <f t="shared" si="69"/>
        <v>0</v>
      </c>
      <c r="T333" s="31" t="b">
        <f t="shared" si="70"/>
        <v>1</v>
      </c>
      <c r="U333" s="41"/>
      <c r="V333" s="41">
        <f t="shared" si="71"/>
        <v>0</v>
      </c>
      <c r="W333" s="41">
        <f t="shared" si="72"/>
        <v>0</v>
      </c>
      <c r="AA333" s="32">
        <f t="shared" si="73"/>
        <v>0</v>
      </c>
      <c r="AB333" s="32">
        <f>IF(AND(D331&lt;&gt;"",I331="",I332="",I333="",I334=""),1,0)</f>
        <v>0</v>
      </c>
      <c r="AC333" s="32">
        <f t="shared" si="74"/>
        <v>0</v>
      </c>
      <c r="AD333" s="32">
        <f t="shared" si="75"/>
        <v>0</v>
      </c>
      <c r="AE333" s="30">
        <f t="shared" si="76"/>
        <v>0</v>
      </c>
      <c r="AJ333" s="43">
        <f t="shared" si="77"/>
      </c>
    </row>
    <row r="334" spans="1:36" ht="17.25" customHeight="1">
      <c r="A334" s="70" t="s">
        <v>49</v>
      </c>
      <c r="B334" s="23"/>
      <c r="C334" s="46">
        <f>IF(C331="","",C331)</f>
      </c>
      <c r="D334" s="46">
        <f>IF(D331="","",D331)</f>
      </c>
      <c r="E334" s="74" t="s">
        <v>56</v>
      </c>
      <c r="F334" s="22" t="s">
        <v>24</v>
      </c>
      <c r="G334" s="49">
        <f>IF(G331="","",G331)</f>
      </c>
      <c r="H334" s="22" t="s">
        <v>9</v>
      </c>
      <c r="I334" s="24"/>
      <c r="J334" s="24"/>
      <c r="K334" s="71" t="s">
        <v>21</v>
      </c>
      <c r="L334" s="27"/>
      <c r="N334" s="42">
        <f t="shared" si="65"/>
        <v>0</v>
      </c>
      <c r="O334" s="42">
        <f t="shared" si="66"/>
        <v>0</v>
      </c>
      <c r="Q334" s="31">
        <f t="shared" si="67"/>
        <v>0</v>
      </c>
      <c r="R334" s="31">
        <f t="shared" si="68"/>
        <v>1</v>
      </c>
      <c r="S334" s="35">
        <f t="shared" si="69"/>
        <v>0</v>
      </c>
      <c r="T334" s="31" t="b">
        <f t="shared" si="70"/>
        <v>1</v>
      </c>
      <c r="U334" s="41"/>
      <c r="V334" s="41">
        <f t="shared" si="71"/>
        <v>0</v>
      </c>
      <c r="W334" s="41">
        <f t="shared" si="72"/>
        <v>0</v>
      </c>
      <c r="AA334" s="32">
        <f t="shared" si="73"/>
        <v>0</v>
      </c>
      <c r="AB334" s="32">
        <f>IF(AND(D331&lt;&gt;"",I331="",I332="",I333="",I334=""),1,0)</f>
        <v>0</v>
      </c>
      <c r="AC334" s="32">
        <f t="shared" si="74"/>
        <v>0</v>
      </c>
      <c r="AD334" s="32">
        <f t="shared" si="75"/>
        <v>0</v>
      </c>
      <c r="AE334" s="30">
        <f t="shared" si="76"/>
        <v>0</v>
      </c>
      <c r="AJ334" s="43">
        <f t="shared" si="77"/>
      </c>
    </row>
    <row r="335" spans="1:36" ht="17.25" customHeight="1">
      <c r="A335" s="66" t="s">
        <v>49</v>
      </c>
      <c r="B335" s="16"/>
      <c r="C335" s="44"/>
      <c r="D335" s="44"/>
      <c r="E335" s="72" t="s">
        <v>56</v>
      </c>
      <c r="F335" s="17" t="s">
        <v>24</v>
      </c>
      <c r="G335" s="47"/>
      <c r="H335" s="17" t="s">
        <v>9</v>
      </c>
      <c r="I335" s="18"/>
      <c r="J335" s="18"/>
      <c r="K335" s="67" t="s">
        <v>18</v>
      </c>
      <c r="L335" s="25"/>
      <c r="N335" s="42">
        <f t="shared" si="65"/>
        <v>0</v>
      </c>
      <c r="O335" s="42">
        <f t="shared" si="66"/>
        <v>0</v>
      </c>
      <c r="Q335" s="31">
        <f t="shared" si="67"/>
        <v>0</v>
      </c>
      <c r="R335" s="31">
        <f t="shared" si="68"/>
        <v>1</v>
      </c>
      <c r="S335" s="35">
        <f t="shared" si="69"/>
        <v>0</v>
      </c>
      <c r="T335" s="31" t="b">
        <f t="shared" si="70"/>
        <v>1</v>
      </c>
      <c r="U335" s="41" t="str">
        <f>IF(ISERR(G335-G335),"1",IF(G335-G335=0,"0","1"))</f>
        <v>0</v>
      </c>
      <c r="V335" s="41">
        <f t="shared" si="71"/>
        <v>0</v>
      </c>
      <c r="W335" s="41">
        <f t="shared" si="72"/>
        <v>0</v>
      </c>
      <c r="AA335" s="32">
        <f t="shared" si="73"/>
        <v>0</v>
      </c>
      <c r="AB335" s="32">
        <f>IF(AND(D335&lt;&gt;"",I335="",I336="",I337="",I338=""),1,0)</f>
        <v>0</v>
      </c>
      <c r="AC335" s="32">
        <f t="shared" si="74"/>
        <v>0</v>
      </c>
      <c r="AD335" s="32">
        <f t="shared" si="75"/>
        <v>0</v>
      </c>
      <c r="AE335" s="30">
        <f t="shared" si="76"/>
        <v>0</v>
      </c>
      <c r="AJ335" s="43">
        <f t="shared" si="77"/>
      </c>
    </row>
    <row r="336" spans="1:36" ht="17.25" customHeight="1">
      <c r="A336" s="68" t="s">
        <v>49</v>
      </c>
      <c r="B336" s="20"/>
      <c r="C336" s="45">
        <f>IF(C335="","",C335)</f>
      </c>
      <c r="D336" s="45">
        <f>IF(D335="","",D335)</f>
      </c>
      <c r="E336" s="73" t="s">
        <v>56</v>
      </c>
      <c r="F336" s="19" t="s">
        <v>24</v>
      </c>
      <c r="G336" s="48">
        <f>IF(G335="","",G335)</f>
      </c>
      <c r="H336" s="19" t="s">
        <v>9</v>
      </c>
      <c r="I336" s="21"/>
      <c r="J336" s="21"/>
      <c r="K336" s="69" t="s">
        <v>19</v>
      </c>
      <c r="L336" s="26"/>
      <c r="N336" s="42">
        <f t="shared" si="65"/>
        <v>0</v>
      </c>
      <c r="O336" s="42">
        <f t="shared" si="66"/>
        <v>0</v>
      </c>
      <c r="Q336" s="31">
        <f t="shared" si="67"/>
        <v>0</v>
      </c>
      <c r="R336" s="31">
        <f t="shared" si="68"/>
        <v>1</v>
      </c>
      <c r="S336" s="35">
        <f t="shared" si="69"/>
        <v>0</v>
      </c>
      <c r="T336" s="31" t="b">
        <f t="shared" si="70"/>
        <v>1</v>
      </c>
      <c r="U336" s="41"/>
      <c r="V336" s="41">
        <f t="shared" si="71"/>
        <v>0</v>
      </c>
      <c r="W336" s="41">
        <f t="shared" si="72"/>
        <v>0</v>
      </c>
      <c r="AA336" s="32">
        <f t="shared" si="73"/>
        <v>0</v>
      </c>
      <c r="AB336" s="32">
        <f>IF(AND(D335&lt;&gt;"",I335="",I336="",I337="",I338=""),1,0)</f>
        <v>0</v>
      </c>
      <c r="AC336" s="32">
        <f t="shared" si="74"/>
        <v>0</v>
      </c>
      <c r="AD336" s="32">
        <f t="shared" si="75"/>
        <v>0</v>
      </c>
      <c r="AE336" s="30">
        <f t="shared" si="76"/>
        <v>0</v>
      </c>
      <c r="AJ336" s="43">
        <f t="shared" si="77"/>
      </c>
    </row>
    <row r="337" spans="1:36" ht="17.25" customHeight="1">
      <c r="A337" s="68" t="s">
        <v>49</v>
      </c>
      <c r="B337" s="20"/>
      <c r="C337" s="45">
        <f>IF(C335="","",C335)</f>
      </c>
      <c r="D337" s="45">
        <f>IF(D335="","",D335)</f>
      </c>
      <c r="E337" s="73" t="s">
        <v>56</v>
      </c>
      <c r="F337" s="19" t="s">
        <v>24</v>
      </c>
      <c r="G337" s="48">
        <f>IF(G335="","",G335)</f>
      </c>
      <c r="H337" s="19" t="s">
        <v>9</v>
      </c>
      <c r="I337" s="21"/>
      <c r="J337" s="21"/>
      <c r="K337" s="69" t="s">
        <v>20</v>
      </c>
      <c r="L337" s="26"/>
      <c r="N337" s="42">
        <f t="shared" si="65"/>
        <v>0</v>
      </c>
      <c r="O337" s="42">
        <f t="shared" si="66"/>
        <v>0</v>
      </c>
      <c r="Q337" s="31">
        <f t="shared" si="67"/>
        <v>0</v>
      </c>
      <c r="R337" s="31">
        <f t="shared" si="68"/>
        <v>1</v>
      </c>
      <c r="S337" s="35">
        <f t="shared" si="69"/>
        <v>0</v>
      </c>
      <c r="T337" s="31" t="b">
        <f t="shared" si="70"/>
        <v>1</v>
      </c>
      <c r="U337" s="41"/>
      <c r="V337" s="41">
        <f t="shared" si="71"/>
        <v>0</v>
      </c>
      <c r="W337" s="41">
        <f t="shared" si="72"/>
        <v>0</v>
      </c>
      <c r="AA337" s="32">
        <f t="shared" si="73"/>
        <v>0</v>
      </c>
      <c r="AB337" s="32">
        <f>IF(AND(D335&lt;&gt;"",I335="",I336="",I337="",I338=""),1,0)</f>
        <v>0</v>
      </c>
      <c r="AC337" s="32">
        <f t="shared" si="74"/>
        <v>0</v>
      </c>
      <c r="AD337" s="32">
        <f t="shared" si="75"/>
        <v>0</v>
      </c>
      <c r="AE337" s="30">
        <f t="shared" si="76"/>
        <v>0</v>
      </c>
      <c r="AJ337" s="43">
        <f t="shared" si="77"/>
      </c>
    </row>
    <row r="338" spans="1:36" ht="17.25" customHeight="1">
      <c r="A338" s="70" t="s">
        <v>49</v>
      </c>
      <c r="B338" s="23"/>
      <c r="C338" s="46">
        <f>IF(C335="","",C335)</f>
      </c>
      <c r="D338" s="46">
        <f>IF(D335="","",D335)</f>
      </c>
      <c r="E338" s="74" t="s">
        <v>56</v>
      </c>
      <c r="F338" s="22" t="s">
        <v>24</v>
      </c>
      <c r="G338" s="49">
        <f>IF(G335="","",G335)</f>
      </c>
      <c r="H338" s="22" t="s">
        <v>9</v>
      </c>
      <c r="I338" s="24"/>
      <c r="J338" s="24"/>
      <c r="K338" s="71" t="s">
        <v>21</v>
      </c>
      <c r="L338" s="27"/>
      <c r="N338" s="42">
        <f t="shared" si="65"/>
        <v>0</v>
      </c>
      <c r="O338" s="42">
        <f t="shared" si="66"/>
        <v>0</v>
      </c>
      <c r="Q338" s="31">
        <f t="shared" si="67"/>
        <v>0</v>
      </c>
      <c r="R338" s="31">
        <f t="shared" si="68"/>
        <v>1</v>
      </c>
      <c r="S338" s="35">
        <f t="shared" si="69"/>
        <v>0</v>
      </c>
      <c r="T338" s="31" t="b">
        <f t="shared" si="70"/>
        <v>1</v>
      </c>
      <c r="U338" s="41"/>
      <c r="V338" s="41">
        <f t="shared" si="71"/>
        <v>0</v>
      </c>
      <c r="W338" s="41">
        <f t="shared" si="72"/>
        <v>0</v>
      </c>
      <c r="AA338" s="32">
        <f t="shared" si="73"/>
        <v>0</v>
      </c>
      <c r="AB338" s="32">
        <f>IF(AND(D335&lt;&gt;"",I335="",I336="",I337="",I338=""),1,0)</f>
        <v>0</v>
      </c>
      <c r="AC338" s="32">
        <f t="shared" si="74"/>
        <v>0</v>
      </c>
      <c r="AD338" s="32">
        <f t="shared" si="75"/>
        <v>0</v>
      </c>
      <c r="AE338" s="30">
        <f t="shared" si="76"/>
        <v>0</v>
      </c>
      <c r="AJ338" s="43">
        <f t="shared" si="77"/>
      </c>
    </row>
    <row r="339" spans="1:36" ht="17.25" customHeight="1">
      <c r="A339" s="66" t="s">
        <v>49</v>
      </c>
      <c r="B339" s="16"/>
      <c r="C339" s="44"/>
      <c r="D339" s="44"/>
      <c r="E339" s="72" t="s">
        <v>56</v>
      </c>
      <c r="F339" s="17" t="s">
        <v>24</v>
      </c>
      <c r="G339" s="47"/>
      <c r="H339" s="17" t="s">
        <v>9</v>
      </c>
      <c r="I339" s="18"/>
      <c r="J339" s="18"/>
      <c r="K339" s="67" t="s">
        <v>18</v>
      </c>
      <c r="L339" s="25"/>
      <c r="N339" s="42">
        <f t="shared" si="65"/>
        <v>0</v>
      </c>
      <c r="O339" s="42">
        <f t="shared" si="66"/>
        <v>0</v>
      </c>
      <c r="Q339" s="31">
        <f t="shared" si="67"/>
        <v>0</v>
      </c>
      <c r="R339" s="31">
        <f t="shared" si="68"/>
        <v>1</v>
      </c>
      <c r="S339" s="35">
        <f t="shared" si="69"/>
        <v>0</v>
      </c>
      <c r="T339" s="31" t="b">
        <f t="shared" si="70"/>
        <v>1</v>
      </c>
      <c r="U339" s="41" t="str">
        <f>IF(ISERR(G339-G339),"1",IF(G339-G339=0,"0","1"))</f>
        <v>0</v>
      </c>
      <c r="V339" s="41">
        <f t="shared" si="71"/>
        <v>0</v>
      </c>
      <c r="W339" s="41">
        <f t="shared" si="72"/>
        <v>0</v>
      </c>
      <c r="AA339" s="32">
        <f t="shared" si="73"/>
        <v>0</v>
      </c>
      <c r="AB339" s="32">
        <f>IF(AND(D339&lt;&gt;"",I339="",I340="",I341="",I342=""),1,0)</f>
        <v>0</v>
      </c>
      <c r="AC339" s="32">
        <f t="shared" si="74"/>
        <v>0</v>
      </c>
      <c r="AD339" s="32">
        <f t="shared" si="75"/>
        <v>0</v>
      </c>
      <c r="AE339" s="30">
        <f t="shared" si="76"/>
        <v>0</v>
      </c>
      <c r="AJ339" s="43">
        <f t="shared" si="77"/>
      </c>
    </row>
    <row r="340" spans="1:36" ht="17.25" customHeight="1">
      <c r="A340" s="68" t="s">
        <v>49</v>
      </c>
      <c r="B340" s="20"/>
      <c r="C340" s="45">
        <f>IF(C339="","",C339)</f>
      </c>
      <c r="D340" s="45">
        <f>IF(D339="","",D339)</f>
      </c>
      <c r="E340" s="73" t="s">
        <v>56</v>
      </c>
      <c r="F340" s="19" t="s">
        <v>24</v>
      </c>
      <c r="G340" s="48">
        <f>IF(G339="","",G339)</f>
      </c>
      <c r="H340" s="19" t="s">
        <v>9</v>
      </c>
      <c r="I340" s="21"/>
      <c r="J340" s="21"/>
      <c r="K340" s="69" t="s">
        <v>19</v>
      </c>
      <c r="L340" s="26"/>
      <c r="N340" s="42">
        <f t="shared" si="65"/>
        <v>0</v>
      </c>
      <c r="O340" s="42">
        <f t="shared" si="66"/>
        <v>0</v>
      </c>
      <c r="Q340" s="31">
        <f t="shared" si="67"/>
        <v>0</v>
      </c>
      <c r="R340" s="31">
        <f t="shared" si="68"/>
        <v>1</v>
      </c>
      <c r="S340" s="35">
        <f t="shared" si="69"/>
        <v>0</v>
      </c>
      <c r="T340" s="31" t="b">
        <f t="shared" si="70"/>
        <v>1</v>
      </c>
      <c r="U340" s="41"/>
      <c r="V340" s="41">
        <f t="shared" si="71"/>
        <v>0</v>
      </c>
      <c r="W340" s="41">
        <f t="shared" si="72"/>
        <v>0</v>
      </c>
      <c r="AA340" s="32">
        <f t="shared" si="73"/>
        <v>0</v>
      </c>
      <c r="AB340" s="32">
        <f>IF(AND(D339&lt;&gt;"",I339="",I340="",I341="",I342=""),1,0)</f>
        <v>0</v>
      </c>
      <c r="AC340" s="32">
        <f t="shared" si="74"/>
        <v>0</v>
      </c>
      <c r="AD340" s="32">
        <f t="shared" si="75"/>
        <v>0</v>
      </c>
      <c r="AE340" s="30">
        <f t="shared" si="76"/>
        <v>0</v>
      </c>
      <c r="AJ340" s="43">
        <f t="shared" si="77"/>
      </c>
    </row>
    <row r="341" spans="1:36" ht="17.25" customHeight="1">
      <c r="A341" s="68" t="s">
        <v>49</v>
      </c>
      <c r="B341" s="20"/>
      <c r="C341" s="45">
        <f>IF(C339="","",C339)</f>
      </c>
      <c r="D341" s="45">
        <f>IF(D339="","",D339)</f>
      </c>
      <c r="E341" s="73" t="s">
        <v>56</v>
      </c>
      <c r="F341" s="19" t="s">
        <v>24</v>
      </c>
      <c r="G341" s="48">
        <f>IF(G339="","",G339)</f>
      </c>
      <c r="H341" s="19" t="s">
        <v>9</v>
      </c>
      <c r="I341" s="21"/>
      <c r="J341" s="21"/>
      <c r="K341" s="69" t="s">
        <v>20</v>
      </c>
      <c r="L341" s="26"/>
      <c r="N341" s="42">
        <f t="shared" si="65"/>
        <v>0</v>
      </c>
      <c r="O341" s="42">
        <f t="shared" si="66"/>
        <v>0</v>
      </c>
      <c r="Q341" s="31">
        <f t="shared" si="67"/>
        <v>0</v>
      </c>
      <c r="R341" s="31">
        <f t="shared" si="68"/>
        <v>1</v>
      </c>
      <c r="S341" s="35">
        <f t="shared" si="69"/>
        <v>0</v>
      </c>
      <c r="T341" s="31" t="b">
        <f t="shared" si="70"/>
        <v>1</v>
      </c>
      <c r="U341" s="41"/>
      <c r="V341" s="41">
        <f t="shared" si="71"/>
        <v>0</v>
      </c>
      <c r="W341" s="41">
        <f t="shared" si="72"/>
        <v>0</v>
      </c>
      <c r="AA341" s="32">
        <f t="shared" si="73"/>
        <v>0</v>
      </c>
      <c r="AB341" s="32">
        <f>IF(AND(D339&lt;&gt;"",I339="",I340="",I341="",I342=""),1,0)</f>
        <v>0</v>
      </c>
      <c r="AC341" s="32">
        <f t="shared" si="74"/>
        <v>0</v>
      </c>
      <c r="AD341" s="32">
        <f t="shared" si="75"/>
        <v>0</v>
      </c>
      <c r="AE341" s="30">
        <f t="shared" si="76"/>
        <v>0</v>
      </c>
      <c r="AJ341" s="43">
        <f t="shared" si="77"/>
      </c>
    </row>
    <row r="342" spans="1:36" ht="17.25" customHeight="1">
      <c r="A342" s="70" t="s">
        <v>49</v>
      </c>
      <c r="B342" s="23"/>
      <c r="C342" s="46">
        <f>IF(C339="","",C339)</f>
      </c>
      <c r="D342" s="46">
        <f>IF(D339="","",D339)</f>
      </c>
      <c r="E342" s="74" t="s">
        <v>56</v>
      </c>
      <c r="F342" s="22" t="s">
        <v>24</v>
      </c>
      <c r="G342" s="49">
        <f>IF(G339="","",G339)</f>
      </c>
      <c r="H342" s="22" t="s">
        <v>9</v>
      </c>
      <c r="I342" s="24"/>
      <c r="J342" s="24"/>
      <c r="K342" s="71" t="s">
        <v>21</v>
      </c>
      <c r="L342" s="27"/>
      <c r="N342" s="42">
        <f t="shared" si="65"/>
        <v>0</v>
      </c>
      <c r="O342" s="42">
        <f t="shared" si="66"/>
        <v>0</v>
      </c>
      <c r="Q342" s="31">
        <f t="shared" si="67"/>
        <v>0</v>
      </c>
      <c r="R342" s="31">
        <f t="shared" si="68"/>
        <v>1</v>
      </c>
      <c r="S342" s="35">
        <f t="shared" si="69"/>
        <v>0</v>
      </c>
      <c r="T342" s="31" t="b">
        <f t="shared" si="70"/>
        <v>1</v>
      </c>
      <c r="U342" s="41"/>
      <c r="V342" s="41">
        <f t="shared" si="71"/>
        <v>0</v>
      </c>
      <c r="W342" s="41">
        <f t="shared" si="72"/>
        <v>0</v>
      </c>
      <c r="AA342" s="32">
        <f t="shared" si="73"/>
        <v>0</v>
      </c>
      <c r="AB342" s="32">
        <f>IF(AND(D339&lt;&gt;"",I339="",I340="",I341="",I342=""),1,0)</f>
        <v>0</v>
      </c>
      <c r="AC342" s="32">
        <f t="shared" si="74"/>
        <v>0</v>
      </c>
      <c r="AD342" s="32">
        <f t="shared" si="75"/>
        <v>0</v>
      </c>
      <c r="AE342" s="30">
        <f t="shared" si="76"/>
        <v>0</v>
      </c>
      <c r="AJ342" s="43">
        <f t="shared" si="77"/>
      </c>
    </row>
    <row r="343" spans="1:36" ht="17.25" customHeight="1">
      <c r="A343" s="66" t="s">
        <v>49</v>
      </c>
      <c r="B343" s="16"/>
      <c r="C343" s="44"/>
      <c r="D343" s="44"/>
      <c r="E343" s="72" t="s">
        <v>56</v>
      </c>
      <c r="F343" s="17" t="s">
        <v>24</v>
      </c>
      <c r="G343" s="47"/>
      <c r="H343" s="17" t="s">
        <v>9</v>
      </c>
      <c r="I343" s="18"/>
      <c r="J343" s="18"/>
      <c r="K343" s="67" t="s">
        <v>18</v>
      </c>
      <c r="L343" s="25"/>
      <c r="N343" s="42">
        <f t="shared" si="65"/>
        <v>0</v>
      </c>
      <c r="O343" s="42">
        <f t="shared" si="66"/>
        <v>0</v>
      </c>
      <c r="Q343" s="31">
        <f t="shared" si="67"/>
        <v>0</v>
      </c>
      <c r="R343" s="31">
        <f t="shared" si="68"/>
        <v>1</v>
      </c>
      <c r="S343" s="35">
        <f t="shared" si="69"/>
        <v>0</v>
      </c>
      <c r="T343" s="31" t="b">
        <f t="shared" si="70"/>
        <v>1</v>
      </c>
      <c r="U343" s="41" t="str">
        <f>IF(ISERR(G343-G343),"1",IF(G343-G343=0,"0","1"))</f>
        <v>0</v>
      </c>
      <c r="V343" s="41">
        <f t="shared" si="71"/>
        <v>0</v>
      </c>
      <c r="W343" s="41">
        <f t="shared" si="72"/>
        <v>0</v>
      </c>
      <c r="AA343" s="32">
        <f t="shared" si="73"/>
        <v>0</v>
      </c>
      <c r="AB343" s="32">
        <f>IF(AND(D343&lt;&gt;"",I343="",I344="",I345="",I346=""),1,0)</f>
        <v>0</v>
      </c>
      <c r="AC343" s="32">
        <f t="shared" si="74"/>
        <v>0</v>
      </c>
      <c r="AD343" s="32">
        <f t="shared" si="75"/>
        <v>0</v>
      </c>
      <c r="AE343" s="30">
        <f t="shared" si="76"/>
        <v>0</v>
      </c>
      <c r="AJ343" s="43">
        <f t="shared" si="77"/>
      </c>
    </row>
    <row r="344" spans="1:36" ht="17.25" customHeight="1">
      <c r="A344" s="68" t="s">
        <v>49</v>
      </c>
      <c r="B344" s="20"/>
      <c r="C344" s="45">
        <f>IF(C343="","",C343)</f>
      </c>
      <c r="D344" s="45">
        <f>IF(D343="","",D343)</f>
      </c>
      <c r="E344" s="73" t="s">
        <v>56</v>
      </c>
      <c r="F344" s="19" t="s">
        <v>24</v>
      </c>
      <c r="G344" s="48">
        <f>IF(G343="","",G343)</f>
      </c>
      <c r="H344" s="19" t="s">
        <v>9</v>
      </c>
      <c r="I344" s="21"/>
      <c r="J344" s="21"/>
      <c r="K344" s="69" t="s">
        <v>19</v>
      </c>
      <c r="L344" s="26"/>
      <c r="N344" s="42">
        <f t="shared" si="65"/>
        <v>0</v>
      </c>
      <c r="O344" s="42">
        <f t="shared" si="66"/>
        <v>0</v>
      </c>
      <c r="Q344" s="31">
        <f t="shared" si="67"/>
        <v>0</v>
      </c>
      <c r="R344" s="31">
        <f t="shared" si="68"/>
        <v>1</v>
      </c>
      <c r="S344" s="35">
        <f t="shared" si="69"/>
        <v>0</v>
      </c>
      <c r="T344" s="31" t="b">
        <f t="shared" si="70"/>
        <v>1</v>
      </c>
      <c r="U344" s="41"/>
      <c r="V344" s="41">
        <f t="shared" si="71"/>
        <v>0</v>
      </c>
      <c r="W344" s="41">
        <f t="shared" si="72"/>
        <v>0</v>
      </c>
      <c r="AA344" s="32">
        <f t="shared" si="73"/>
        <v>0</v>
      </c>
      <c r="AB344" s="32">
        <f>IF(AND(D343&lt;&gt;"",I343="",I344="",I345="",I346=""),1,0)</f>
        <v>0</v>
      </c>
      <c r="AC344" s="32">
        <f t="shared" si="74"/>
        <v>0</v>
      </c>
      <c r="AD344" s="32">
        <f t="shared" si="75"/>
        <v>0</v>
      </c>
      <c r="AE344" s="30">
        <f t="shared" si="76"/>
        <v>0</v>
      </c>
      <c r="AJ344" s="43">
        <f t="shared" si="77"/>
      </c>
    </row>
    <row r="345" spans="1:36" ht="17.25" customHeight="1">
      <c r="A345" s="68" t="s">
        <v>49</v>
      </c>
      <c r="B345" s="20"/>
      <c r="C345" s="45">
        <f>IF(C343="","",C343)</f>
      </c>
      <c r="D345" s="45">
        <f>IF(D343="","",D343)</f>
      </c>
      <c r="E345" s="73" t="s">
        <v>56</v>
      </c>
      <c r="F345" s="19" t="s">
        <v>24</v>
      </c>
      <c r="G345" s="48">
        <f>IF(G343="","",G343)</f>
      </c>
      <c r="H345" s="19" t="s">
        <v>9</v>
      </c>
      <c r="I345" s="21"/>
      <c r="J345" s="21"/>
      <c r="K345" s="69" t="s">
        <v>20</v>
      </c>
      <c r="L345" s="26"/>
      <c r="N345" s="42">
        <f t="shared" si="65"/>
        <v>0</v>
      </c>
      <c r="O345" s="42">
        <f t="shared" si="66"/>
        <v>0</v>
      </c>
      <c r="Q345" s="31">
        <f t="shared" si="67"/>
        <v>0</v>
      </c>
      <c r="R345" s="31">
        <f t="shared" si="68"/>
        <v>1</v>
      </c>
      <c r="S345" s="35">
        <f t="shared" si="69"/>
        <v>0</v>
      </c>
      <c r="T345" s="31" t="b">
        <f t="shared" si="70"/>
        <v>1</v>
      </c>
      <c r="U345" s="41"/>
      <c r="V345" s="41">
        <f t="shared" si="71"/>
        <v>0</v>
      </c>
      <c r="W345" s="41">
        <f t="shared" si="72"/>
        <v>0</v>
      </c>
      <c r="AA345" s="32">
        <f t="shared" si="73"/>
        <v>0</v>
      </c>
      <c r="AB345" s="32">
        <f>IF(AND(D343&lt;&gt;"",I343="",I344="",I345="",I346=""),1,0)</f>
        <v>0</v>
      </c>
      <c r="AC345" s="32">
        <f t="shared" si="74"/>
        <v>0</v>
      </c>
      <c r="AD345" s="32">
        <f t="shared" si="75"/>
        <v>0</v>
      </c>
      <c r="AE345" s="30">
        <f t="shared" si="76"/>
        <v>0</v>
      </c>
      <c r="AJ345" s="43">
        <f t="shared" si="77"/>
      </c>
    </row>
    <row r="346" spans="1:36" ht="17.25" customHeight="1">
      <c r="A346" s="70" t="s">
        <v>49</v>
      </c>
      <c r="B346" s="23"/>
      <c r="C346" s="46">
        <f>IF(C343="","",C343)</f>
      </c>
      <c r="D346" s="46">
        <f>IF(D343="","",D343)</f>
      </c>
      <c r="E346" s="74" t="s">
        <v>56</v>
      </c>
      <c r="F346" s="22" t="s">
        <v>24</v>
      </c>
      <c r="G346" s="49">
        <f>IF(G343="","",G343)</f>
      </c>
      <c r="H346" s="22" t="s">
        <v>9</v>
      </c>
      <c r="I346" s="24"/>
      <c r="J346" s="24"/>
      <c r="K346" s="71" t="s">
        <v>21</v>
      </c>
      <c r="L346" s="27"/>
      <c r="N346" s="42">
        <f t="shared" si="65"/>
        <v>0</v>
      </c>
      <c r="O346" s="42">
        <f t="shared" si="66"/>
        <v>0</v>
      </c>
      <c r="Q346" s="31">
        <f t="shared" si="67"/>
        <v>0</v>
      </c>
      <c r="R346" s="31">
        <f t="shared" si="68"/>
        <v>1</v>
      </c>
      <c r="S346" s="35">
        <f t="shared" si="69"/>
        <v>0</v>
      </c>
      <c r="T346" s="31" t="b">
        <f t="shared" si="70"/>
        <v>1</v>
      </c>
      <c r="U346" s="41"/>
      <c r="V346" s="41">
        <f t="shared" si="71"/>
        <v>0</v>
      </c>
      <c r="W346" s="41">
        <f t="shared" si="72"/>
        <v>0</v>
      </c>
      <c r="AA346" s="32">
        <f t="shared" si="73"/>
        <v>0</v>
      </c>
      <c r="AB346" s="32">
        <f>IF(AND(D343&lt;&gt;"",I343="",I344="",I345="",I346=""),1,0)</f>
        <v>0</v>
      </c>
      <c r="AC346" s="32">
        <f t="shared" si="74"/>
        <v>0</v>
      </c>
      <c r="AD346" s="32">
        <f t="shared" si="75"/>
        <v>0</v>
      </c>
      <c r="AE346" s="30">
        <f t="shared" si="76"/>
        <v>0</v>
      </c>
      <c r="AJ346" s="43">
        <f t="shared" si="77"/>
      </c>
    </row>
    <row r="347" spans="1:36" ht="17.25" customHeight="1">
      <c r="A347" s="66" t="s">
        <v>49</v>
      </c>
      <c r="B347" s="16"/>
      <c r="C347" s="44"/>
      <c r="D347" s="44"/>
      <c r="E347" s="72" t="s">
        <v>56</v>
      </c>
      <c r="F347" s="17" t="s">
        <v>24</v>
      </c>
      <c r="G347" s="47"/>
      <c r="H347" s="17" t="s">
        <v>9</v>
      </c>
      <c r="I347" s="18"/>
      <c r="J347" s="18"/>
      <c r="K347" s="67" t="s">
        <v>18</v>
      </c>
      <c r="L347" s="25"/>
      <c r="N347" s="42">
        <f t="shared" si="65"/>
        <v>0</v>
      </c>
      <c r="O347" s="42">
        <f t="shared" si="66"/>
        <v>0</v>
      </c>
      <c r="Q347" s="31">
        <f t="shared" si="67"/>
        <v>0</v>
      </c>
      <c r="R347" s="31">
        <f t="shared" si="68"/>
        <v>1</v>
      </c>
      <c r="S347" s="35">
        <f t="shared" si="69"/>
        <v>0</v>
      </c>
      <c r="T347" s="31" t="b">
        <f t="shared" si="70"/>
        <v>1</v>
      </c>
      <c r="U347" s="41" t="str">
        <f>IF(ISERR(G347-G347),"1",IF(G347-G347=0,"0","1"))</f>
        <v>0</v>
      </c>
      <c r="V347" s="41">
        <f t="shared" si="71"/>
        <v>0</v>
      </c>
      <c r="W347" s="41">
        <f t="shared" si="72"/>
        <v>0</v>
      </c>
      <c r="AA347" s="32">
        <f t="shared" si="73"/>
        <v>0</v>
      </c>
      <c r="AB347" s="32">
        <f>IF(AND(D347&lt;&gt;"",I347="",I348="",I349="",I350=""),1,0)</f>
        <v>0</v>
      </c>
      <c r="AC347" s="32">
        <f t="shared" si="74"/>
        <v>0</v>
      </c>
      <c r="AD347" s="32">
        <f t="shared" si="75"/>
        <v>0</v>
      </c>
      <c r="AE347" s="30">
        <f t="shared" si="76"/>
        <v>0</v>
      </c>
      <c r="AJ347" s="43">
        <f t="shared" si="77"/>
      </c>
    </row>
    <row r="348" spans="1:36" ht="17.25" customHeight="1">
      <c r="A348" s="68" t="s">
        <v>49</v>
      </c>
      <c r="B348" s="20"/>
      <c r="C348" s="45">
        <f>IF(C347="","",C347)</f>
      </c>
      <c r="D348" s="45">
        <f>IF(D347="","",D347)</f>
      </c>
      <c r="E348" s="73" t="s">
        <v>56</v>
      </c>
      <c r="F348" s="19" t="s">
        <v>24</v>
      </c>
      <c r="G348" s="48">
        <f>IF(G347="","",G347)</f>
      </c>
      <c r="H348" s="19" t="s">
        <v>9</v>
      </c>
      <c r="I348" s="21"/>
      <c r="J348" s="21"/>
      <c r="K348" s="69" t="s">
        <v>19</v>
      </c>
      <c r="L348" s="26"/>
      <c r="N348" s="42">
        <f t="shared" si="65"/>
        <v>0</v>
      </c>
      <c r="O348" s="42">
        <f t="shared" si="66"/>
        <v>0</v>
      </c>
      <c r="Q348" s="31">
        <f t="shared" si="67"/>
        <v>0</v>
      </c>
      <c r="R348" s="31">
        <f t="shared" si="68"/>
        <v>1</v>
      </c>
      <c r="S348" s="35">
        <f t="shared" si="69"/>
        <v>0</v>
      </c>
      <c r="T348" s="31" t="b">
        <f t="shared" si="70"/>
        <v>1</v>
      </c>
      <c r="U348" s="41"/>
      <c r="V348" s="41">
        <f t="shared" si="71"/>
        <v>0</v>
      </c>
      <c r="W348" s="41">
        <f t="shared" si="72"/>
        <v>0</v>
      </c>
      <c r="AA348" s="32">
        <f t="shared" si="73"/>
        <v>0</v>
      </c>
      <c r="AB348" s="32">
        <f>IF(AND(D347&lt;&gt;"",I347="",I348="",I349="",I350=""),1,0)</f>
        <v>0</v>
      </c>
      <c r="AC348" s="32">
        <f t="shared" si="74"/>
        <v>0</v>
      </c>
      <c r="AD348" s="32">
        <f t="shared" si="75"/>
        <v>0</v>
      </c>
      <c r="AE348" s="30">
        <f t="shared" si="76"/>
        <v>0</v>
      </c>
      <c r="AJ348" s="43">
        <f t="shared" si="77"/>
      </c>
    </row>
    <row r="349" spans="1:36" ht="17.25" customHeight="1">
      <c r="A349" s="68" t="s">
        <v>49</v>
      </c>
      <c r="B349" s="20"/>
      <c r="C349" s="45">
        <f>IF(C347="","",C347)</f>
      </c>
      <c r="D349" s="45">
        <f>IF(D347="","",D347)</f>
      </c>
      <c r="E349" s="73" t="s">
        <v>56</v>
      </c>
      <c r="F349" s="19" t="s">
        <v>24</v>
      </c>
      <c r="G349" s="48">
        <f>IF(G347="","",G347)</f>
      </c>
      <c r="H349" s="19" t="s">
        <v>9</v>
      </c>
      <c r="I349" s="21"/>
      <c r="J349" s="21"/>
      <c r="K349" s="69" t="s">
        <v>20</v>
      </c>
      <c r="L349" s="26"/>
      <c r="N349" s="42">
        <f t="shared" si="65"/>
        <v>0</v>
      </c>
      <c r="O349" s="42">
        <f t="shared" si="66"/>
        <v>0</v>
      </c>
      <c r="Q349" s="31">
        <f t="shared" si="67"/>
        <v>0</v>
      </c>
      <c r="R349" s="31">
        <f t="shared" si="68"/>
        <v>1</v>
      </c>
      <c r="S349" s="35">
        <f t="shared" si="69"/>
        <v>0</v>
      </c>
      <c r="T349" s="31" t="b">
        <f t="shared" si="70"/>
        <v>1</v>
      </c>
      <c r="U349" s="41"/>
      <c r="V349" s="41">
        <f t="shared" si="71"/>
        <v>0</v>
      </c>
      <c r="W349" s="41">
        <f t="shared" si="72"/>
        <v>0</v>
      </c>
      <c r="AA349" s="32">
        <f t="shared" si="73"/>
        <v>0</v>
      </c>
      <c r="AB349" s="32">
        <f>IF(AND(D347&lt;&gt;"",I347="",I348="",I349="",I350=""),1,0)</f>
        <v>0</v>
      </c>
      <c r="AC349" s="32">
        <f t="shared" si="74"/>
        <v>0</v>
      </c>
      <c r="AD349" s="32">
        <f t="shared" si="75"/>
        <v>0</v>
      </c>
      <c r="AE349" s="30">
        <f t="shared" si="76"/>
        <v>0</v>
      </c>
      <c r="AJ349" s="43">
        <f t="shared" si="77"/>
      </c>
    </row>
    <row r="350" spans="1:36" ht="17.25" customHeight="1">
      <c r="A350" s="70" t="s">
        <v>49</v>
      </c>
      <c r="B350" s="23"/>
      <c r="C350" s="46">
        <f>IF(C347="","",C347)</f>
      </c>
      <c r="D350" s="46">
        <f>IF(D347="","",D347)</f>
      </c>
      <c r="E350" s="74" t="s">
        <v>56</v>
      </c>
      <c r="F350" s="22" t="s">
        <v>24</v>
      </c>
      <c r="G350" s="49">
        <f>IF(G347="","",G347)</f>
      </c>
      <c r="H350" s="22" t="s">
        <v>9</v>
      </c>
      <c r="I350" s="24"/>
      <c r="J350" s="24"/>
      <c r="K350" s="71" t="s">
        <v>21</v>
      </c>
      <c r="L350" s="27"/>
      <c r="N350" s="42">
        <f t="shared" si="65"/>
        <v>0</v>
      </c>
      <c r="O350" s="42">
        <f t="shared" si="66"/>
        <v>0</v>
      </c>
      <c r="Q350" s="31">
        <f t="shared" si="67"/>
        <v>0</v>
      </c>
      <c r="R350" s="31">
        <f t="shared" si="68"/>
        <v>1</v>
      </c>
      <c r="S350" s="35">
        <f t="shared" si="69"/>
        <v>0</v>
      </c>
      <c r="T350" s="31" t="b">
        <f t="shared" si="70"/>
        <v>1</v>
      </c>
      <c r="U350" s="41"/>
      <c r="V350" s="41">
        <f t="shared" si="71"/>
        <v>0</v>
      </c>
      <c r="W350" s="41">
        <f t="shared" si="72"/>
        <v>0</v>
      </c>
      <c r="AA350" s="32">
        <f t="shared" si="73"/>
        <v>0</v>
      </c>
      <c r="AB350" s="32">
        <f>IF(AND(D347&lt;&gt;"",I347="",I348="",I349="",I350=""),1,0)</f>
        <v>0</v>
      </c>
      <c r="AC350" s="32">
        <f t="shared" si="74"/>
        <v>0</v>
      </c>
      <c r="AD350" s="32">
        <f t="shared" si="75"/>
        <v>0</v>
      </c>
      <c r="AE350" s="30">
        <f t="shared" si="76"/>
        <v>0</v>
      </c>
      <c r="AJ350" s="43">
        <f t="shared" si="77"/>
      </c>
    </row>
    <row r="351" spans="1:36" ht="17.25" customHeight="1">
      <c r="A351" s="66" t="s">
        <v>49</v>
      </c>
      <c r="B351" s="16"/>
      <c r="C351" s="44"/>
      <c r="D351" s="44"/>
      <c r="E351" s="72" t="s">
        <v>56</v>
      </c>
      <c r="F351" s="17" t="s">
        <v>24</v>
      </c>
      <c r="G351" s="47"/>
      <c r="H351" s="17" t="s">
        <v>9</v>
      </c>
      <c r="I351" s="18"/>
      <c r="J351" s="18"/>
      <c r="K351" s="67" t="s">
        <v>18</v>
      </c>
      <c r="L351" s="25"/>
      <c r="N351" s="42">
        <f aca="true" t="shared" si="78" ref="N351:N414">IF(T351=TRUE,0,IF(S351&lt;0,"NSRPU",0))</f>
        <v>0</v>
      </c>
      <c r="O351" s="42">
        <f aca="true" t="shared" si="79" ref="O351:O414">IF(T351=TRUE,0,IF((S351/G351)&gt;0.7,"SRPU &gt;70%",0))</f>
        <v>0</v>
      </c>
      <c r="Q351" s="31">
        <f aca="true" t="shared" si="80" ref="Q351:Q414">IF(I351="",0,IF(AND(I351&lt;&gt;"",G351=""),1,0))</f>
        <v>0</v>
      </c>
      <c r="R351" s="31">
        <f aca="true" t="shared" si="81" ref="R351:R414">IF(D351="",1,0)</f>
        <v>1</v>
      </c>
      <c r="S351" s="35">
        <f aca="true" t="shared" si="82" ref="S351:S414">IF(OR(ISTEXT(G351),ISTEXT(I351))=TRUE,0,G351-I351)</f>
        <v>0</v>
      </c>
      <c r="T351" s="31" t="b">
        <f aca="true" t="shared" si="83" ref="T351:T414">OR(ISTEXT(G351),ISTEXT(I351),ISBLANK(G351),ISBLANK(I351))</f>
        <v>1</v>
      </c>
      <c r="U351" s="41" t="str">
        <f>IF(ISERR(G351-G351),"1",IF(G351-G351=0,"0","1"))</f>
        <v>0</v>
      </c>
      <c r="V351" s="41">
        <f aca="true" t="shared" si="84" ref="V351:V414">IF(AND(D351&lt;&gt;"",G351=0),1,0)</f>
        <v>0</v>
      </c>
      <c r="W351" s="41">
        <f aca="true" t="shared" si="85" ref="W351:W414">U351+V351</f>
        <v>0</v>
      </c>
      <c r="AA351" s="32">
        <f aca="true" t="shared" si="86" ref="AA351:AA414">IF(AND(D351&lt;&gt;"",I351=0),1,0)</f>
        <v>0</v>
      </c>
      <c r="AB351" s="32">
        <f>IF(AND(D351&lt;&gt;"",I351="",I352="",I353="",I354=""),1,0)</f>
        <v>0</v>
      </c>
      <c r="AC351" s="32">
        <f aca="true" t="shared" si="87" ref="AC351:AC414">IF(AND(D351&lt;&gt;"",B351=""),1,0)</f>
        <v>0</v>
      </c>
      <c r="AD351" s="32">
        <f aca="true" t="shared" si="88" ref="AD351:AD414">AA351+AB351</f>
        <v>0</v>
      </c>
      <c r="AE351" s="30">
        <f aca="true" t="shared" si="89" ref="AE351:AE414">IF(AND(D351="",OR(G351&lt;&gt;"",I351&lt;&gt;"")),1,0)</f>
        <v>0</v>
      </c>
      <c r="AJ351" s="43">
        <f t="shared" si="77"/>
      </c>
    </row>
    <row r="352" spans="1:36" ht="17.25" customHeight="1">
      <c r="A352" s="68" t="s">
        <v>49</v>
      </c>
      <c r="B352" s="20"/>
      <c r="C352" s="45">
        <f>IF(C351="","",C351)</f>
      </c>
      <c r="D352" s="45">
        <f>IF(D351="","",D351)</f>
      </c>
      <c r="E352" s="73" t="s">
        <v>56</v>
      </c>
      <c r="F352" s="19" t="s">
        <v>24</v>
      </c>
      <c r="G352" s="48">
        <f>IF(G351="","",G351)</f>
      </c>
      <c r="H352" s="19" t="s">
        <v>9</v>
      </c>
      <c r="I352" s="21"/>
      <c r="J352" s="21"/>
      <c r="K352" s="69" t="s">
        <v>19</v>
      </c>
      <c r="L352" s="26"/>
      <c r="N352" s="42">
        <f t="shared" si="78"/>
        <v>0</v>
      </c>
      <c r="O352" s="42">
        <f t="shared" si="79"/>
        <v>0</v>
      </c>
      <c r="Q352" s="31">
        <f t="shared" si="80"/>
        <v>0</v>
      </c>
      <c r="R352" s="31">
        <f t="shared" si="81"/>
        <v>1</v>
      </c>
      <c r="S352" s="35">
        <f t="shared" si="82"/>
        <v>0</v>
      </c>
      <c r="T352" s="31" t="b">
        <f t="shared" si="83"/>
        <v>1</v>
      </c>
      <c r="U352" s="41"/>
      <c r="V352" s="41">
        <f t="shared" si="84"/>
        <v>0</v>
      </c>
      <c r="W352" s="41">
        <f t="shared" si="85"/>
        <v>0</v>
      </c>
      <c r="AA352" s="32">
        <f t="shared" si="86"/>
        <v>0</v>
      </c>
      <c r="AB352" s="32">
        <f>IF(AND(D351&lt;&gt;"",I351="",I352="",I353="",I354=""),1,0)</f>
        <v>0</v>
      </c>
      <c r="AC352" s="32">
        <f t="shared" si="87"/>
        <v>0</v>
      </c>
      <c r="AD352" s="32">
        <f t="shared" si="88"/>
        <v>0</v>
      </c>
      <c r="AE352" s="30">
        <f t="shared" si="89"/>
        <v>0</v>
      </c>
      <c r="AJ352" s="43">
        <f t="shared" si="77"/>
      </c>
    </row>
    <row r="353" spans="1:36" ht="17.25" customHeight="1">
      <c r="A353" s="68" t="s">
        <v>49</v>
      </c>
      <c r="B353" s="20"/>
      <c r="C353" s="45">
        <f>IF(C351="","",C351)</f>
      </c>
      <c r="D353" s="45">
        <f>IF(D351="","",D351)</f>
      </c>
      <c r="E353" s="73" t="s">
        <v>56</v>
      </c>
      <c r="F353" s="19" t="s">
        <v>24</v>
      </c>
      <c r="G353" s="48">
        <f>IF(G351="","",G351)</f>
      </c>
      <c r="H353" s="19" t="s">
        <v>9</v>
      </c>
      <c r="I353" s="21"/>
      <c r="J353" s="21"/>
      <c r="K353" s="69" t="s">
        <v>20</v>
      </c>
      <c r="L353" s="26"/>
      <c r="N353" s="42">
        <f t="shared" si="78"/>
        <v>0</v>
      </c>
      <c r="O353" s="42">
        <f t="shared" si="79"/>
        <v>0</v>
      </c>
      <c r="Q353" s="31">
        <f t="shared" si="80"/>
        <v>0</v>
      </c>
      <c r="R353" s="31">
        <f t="shared" si="81"/>
        <v>1</v>
      </c>
      <c r="S353" s="35">
        <f t="shared" si="82"/>
        <v>0</v>
      </c>
      <c r="T353" s="31" t="b">
        <f t="shared" si="83"/>
        <v>1</v>
      </c>
      <c r="U353" s="41"/>
      <c r="V353" s="41">
        <f t="shared" si="84"/>
        <v>0</v>
      </c>
      <c r="W353" s="41">
        <f t="shared" si="85"/>
        <v>0</v>
      </c>
      <c r="AA353" s="32">
        <f t="shared" si="86"/>
        <v>0</v>
      </c>
      <c r="AB353" s="32">
        <f>IF(AND(D351&lt;&gt;"",I351="",I352="",I353="",I354=""),1,0)</f>
        <v>0</v>
      </c>
      <c r="AC353" s="32">
        <f t="shared" si="87"/>
        <v>0</v>
      </c>
      <c r="AD353" s="32">
        <f t="shared" si="88"/>
        <v>0</v>
      </c>
      <c r="AE353" s="30">
        <f t="shared" si="89"/>
        <v>0</v>
      </c>
      <c r="AJ353" s="43">
        <f t="shared" si="77"/>
      </c>
    </row>
    <row r="354" spans="1:36" ht="17.25" customHeight="1">
      <c r="A354" s="70" t="s">
        <v>49</v>
      </c>
      <c r="B354" s="23"/>
      <c r="C354" s="46">
        <f>IF(C351="","",C351)</f>
      </c>
      <c r="D354" s="46">
        <f>IF(D351="","",D351)</f>
      </c>
      <c r="E354" s="74" t="s">
        <v>56</v>
      </c>
      <c r="F354" s="22" t="s">
        <v>24</v>
      </c>
      <c r="G354" s="49">
        <f>IF(G351="","",G351)</f>
      </c>
      <c r="H354" s="22" t="s">
        <v>9</v>
      </c>
      <c r="I354" s="24"/>
      <c r="J354" s="24"/>
      <c r="K354" s="71" t="s">
        <v>21</v>
      </c>
      <c r="L354" s="27"/>
      <c r="N354" s="42">
        <f t="shared" si="78"/>
        <v>0</v>
      </c>
      <c r="O354" s="42">
        <f t="shared" si="79"/>
        <v>0</v>
      </c>
      <c r="Q354" s="31">
        <f t="shared" si="80"/>
        <v>0</v>
      </c>
      <c r="R354" s="31">
        <f t="shared" si="81"/>
        <v>1</v>
      </c>
      <c r="S354" s="35">
        <f t="shared" si="82"/>
        <v>0</v>
      </c>
      <c r="T354" s="31" t="b">
        <f t="shared" si="83"/>
        <v>1</v>
      </c>
      <c r="U354" s="41"/>
      <c r="V354" s="41">
        <f t="shared" si="84"/>
        <v>0</v>
      </c>
      <c r="W354" s="41">
        <f t="shared" si="85"/>
        <v>0</v>
      </c>
      <c r="AA354" s="32">
        <f t="shared" si="86"/>
        <v>0</v>
      </c>
      <c r="AB354" s="32">
        <f>IF(AND(D351&lt;&gt;"",I351="",I352="",I353="",I354=""),1,0)</f>
        <v>0</v>
      </c>
      <c r="AC354" s="32">
        <f t="shared" si="87"/>
        <v>0</v>
      </c>
      <c r="AD354" s="32">
        <f t="shared" si="88"/>
        <v>0</v>
      </c>
      <c r="AE354" s="30">
        <f t="shared" si="89"/>
        <v>0</v>
      </c>
      <c r="AJ354" s="43">
        <f t="shared" si="77"/>
      </c>
    </row>
    <row r="355" spans="1:36" ht="17.25" customHeight="1">
      <c r="A355" s="66" t="s">
        <v>49</v>
      </c>
      <c r="B355" s="16"/>
      <c r="C355" s="44"/>
      <c r="D355" s="44"/>
      <c r="E355" s="72" t="s">
        <v>56</v>
      </c>
      <c r="F355" s="17" t="s">
        <v>24</v>
      </c>
      <c r="G355" s="47"/>
      <c r="H355" s="17" t="s">
        <v>9</v>
      </c>
      <c r="I355" s="18"/>
      <c r="J355" s="18"/>
      <c r="K355" s="67" t="s">
        <v>18</v>
      </c>
      <c r="L355" s="25"/>
      <c r="N355" s="42">
        <f t="shared" si="78"/>
        <v>0</v>
      </c>
      <c r="O355" s="42">
        <f t="shared" si="79"/>
        <v>0</v>
      </c>
      <c r="Q355" s="31">
        <f t="shared" si="80"/>
        <v>0</v>
      </c>
      <c r="R355" s="31">
        <f t="shared" si="81"/>
        <v>1</v>
      </c>
      <c r="S355" s="35">
        <f t="shared" si="82"/>
        <v>0</v>
      </c>
      <c r="T355" s="31" t="b">
        <f t="shared" si="83"/>
        <v>1</v>
      </c>
      <c r="U355" s="41" t="str">
        <f>IF(ISERR(G355-G355),"1",IF(G355-G355=0,"0","1"))</f>
        <v>0</v>
      </c>
      <c r="V355" s="41">
        <f t="shared" si="84"/>
        <v>0</v>
      </c>
      <c r="W355" s="41">
        <f t="shared" si="85"/>
        <v>0</v>
      </c>
      <c r="AA355" s="32">
        <f t="shared" si="86"/>
        <v>0</v>
      </c>
      <c r="AB355" s="32">
        <f>IF(AND(D355&lt;&gt;"",I355="",I356="",I357="",I358=""),1,0)</f>
        <v>0</v>
      </c>
      <c r="AC355" s="32">
        <f t="shared" si="87"/>
        <v>0</v>
      </c>
      <c r="AD355" s="32">
        <f t="shared" si="88"/>
        <v>0</v>
      </c>
      <c r="AE355" s="30">
        <f t="shared" si="89"/>
        <v>0</v>
      </c>
      <c r="AJ355" s="43">
        <f t="shared" si="77"/>
      </c>
    </row>
    <row r="356" spans="1:36" ht="17.25" customHeight="1">
      <c r="A356" s="68" t="s">
        <v>49</v>
      </c>
      <c r="B356" s="20"/>
      <c r="C356" s="45">
        <f>IF(C355="","",C355)</f>
      </c>
      <c r="D356" s="45">
        <f>IF(D355="","",D355)</f>
      </c>
      <c r="E356" s="73" t="s">
        <v>56</v>
      </c>
      <c r="F356" s="19" t="s">
        <v>24</v>
      </c>
      <c r="G356" s="48">
        <f>IF(G355="","",G355)</f>
      </c>
      <c r="H356" s="19" t="s">
        <v>9</v>
      </c>
      <c r="I356" s="21"/>
      <c r="J356" s="21"/>
      <c r="K356" s="69" t="s">
        <v>19</v>
      </c>
      <c r="L356" s="26"/>
      <c r="N356" s="42">
        <f t="shared" si="78"/>
        <v>0</v>
      </c>
      <c r="O356" s="42">
        <f t="shared" si="79"/>
        <v>0</v>
      </c>
      <c r="Q356" s="31">
        <f t="shared" si="80"/>
        <v>0</v>
      </c>
      <c r="R356" s="31">
        <f t="shared" si="81"/>
        <v>1</v>
      </c>
      <c r="S356" s="35">
        <f t="shared" si="82"/>
        <v>0</v>
      </c>
      <c r="T356" s="31" t="b">
        <f t="shared" si="83"/>
        <v>1</v>
      </c>
      <c r="U356" s="41"/>
      <c r="V356" s="41">
        <f t="shared" si="84"/>
        <v>0</v>
      </c>
      <c r="W356" s="41">
        <f t="shared" si="85"/>
        <v>0</v>
      </c>
      <c r="AA356" s="32">
        <f t="shared" si="86"/>
        <v>0</v>
      </c>
      <c r="AB356" s="32">
        <f>IF(AND(D355&lt;&gt;"",I355="",I356="",I357="",I358=""),1,0)</f>
        <v>0</v>
      </c>
      <c r="AC356" s="32">
        <f t="shared" si="87"/>
        <v>0</v>
      </c>
      <c r="AD356" s="32">
        <f t="shared" si="88"/>
        <v>0</v>
      </c>
      <c r="AE356" s="30">
        <f t="shared" si="89"/>
        <v>0</v>
      </c>
      <c r="AJ356" s="43">
        <f t="shared" si="77"/>
      </c>
    </row>
    <row r="357" spans="1:36" ht="17.25" customHeight="1">
      <c r="A357" s="68" t="s">
        <v>49</v>
      </c>
      <c r="B357" s="20"/>
      <c r="C357" s="45">
        <f>IF(C355="","",C355)</f>
      </c>
      <c r="D357" s="45">
        <f>IF(D355="","",D355)</f>
      </c>
      <c r="E357" s="73" t="s">
        <v>56</v>
      </c>
      <c r="F357" s="19" t="s">
        <v>24</v>
      </c>
      <c r="G357" s="48">
        <f>IF(G355="","",G355)</f>
      </c>
      <c r="H357" s="19" t="s">
        <v>9</v>
      </c>
      <c r="I357" s="21"/>
      <c r="J357" s="21"/>
      <c r="K357" s="69" t="s">
        <v>20</v>
      </c>
      <c r="L357" s="26"/>
      <c r="N357" s="42">
        <f t="shared" si="78"/>
        <v>0</v>
      </c>
      <c r="O357" s="42">
        <f t="shared" si="79"/>
        <v>0</v>
      </c>
      <c r="Q357" s="31">
        <f t="shared" si="80"/>
        <v>0</v>
      </c>
      <c r="R357" s="31">
        <f t="shared" si="81"/>
        <v>1</v>
      </c>
      <c r="S357" s="35">
        <f t="shared" si="82"/>
        <v>0</v>
      </c>
      <c r="T357" s="31" t="b">
        <f t="shared" si="83"/>
        <v>1</v>
      </c>
      <c r="U357" s="41"/>
      <c r="V357" s="41">
        <f t="shared" si="84"/>
        <v>0</v>
      </c>
      <c r="W357" s="41">
        <f t="shared" si="85"/>
        <v>0</v>
      </c>
      <c r="AA357" s="32">
        <f t="shared" si="86"/>
        <v>0</v>
      </c>
      <c r="AB357" s="32">
        <f>IF(AND(D355&lt;&gt;"",I355="",I356="",I357="",I358=""),1,0)</f>
        <v>0</v>
      </c>
      <c r="AC357" s="32">
        <f t="shared" si="87"/>
        <v>0</v>
      </c>
      <c r="AD357" s="32">
        <f t="shared" si="88"/>
        <v>0</v>
      </c>
      <c r="AE357" s="30">
        <f t="shared" si="89"/>
        <v>0</v>
      </c>
      <c r="AJ357" s="43">
        <f t="shared" si="77"/>
      </c>
    </row>
    <row r="358" spans="1:36" ht="17.25" customHeight="1">
      <c r="A358" s="70" t="s">
        <v>49</v>
      </c>
      <c r="B358" s="23"/>
      <c r="C358" s="46">
        <f>IF(C355="","",C355)</f>
      </c>
      <c r="D358" s="46">
        <f>IF(D355="","",D355)</f>
      </c>
      <c r="E358" s="74" t="s">
        <v>56</v>
      </c>
      <c r="F358" s="22" t="s">
        <v>24</v>
      </c>
      <c r="G358" s="49">
        <f>IF(G355="","",G355)</f>
      </c>
      <c r="H358" s="22" t="s">
        <v>9</v>
      </c>
      <c r="I358" s="24"/>
      <c r="J358" s="24"/>
      <c r="K358" s="71" t="s">
        <v>21</v>
      </c>
      <c r="L358" s="27"/>
      <c r="N358" s="42">
        <f t="shared" si="78"/>
        <v>0</v>
      </c>
      <c r="O358" s="42">
        <f t="shared" si="79"/>
        <v>0</v>
      </c>
      <c r="Q358" s="31">
        <f t="shared" si="80"/>
        <v>0</v>
      </c>
      <c r="R358" s="31">
        <f t="shared" si="81"/>
        <v>1</v>
      </c>
      <c r="S358" s="35">
        <f t="shared" si="82"/>
        <v>0</v>
      </c>
      <c r="T358" s="31" t="b">
        <f t="shared" si="83"/>
        <v>1</v>
      </c>
      <c r="U358" s="41"/>
      <c r="V358" s="41">
        <f t="shared" si="84"/>
        <v>0</v>
      </c>
      <c r="W358" s="41">
        <f t="shared" si="85"/>
        <v>0</v>
      </c>
      <c r="AA358" s="32">
        <f t="shared" si="86"/>
        <v>0</v>
      </c>
      <c r="AB358" s="32">
        <f>IF(AND(D355&lt;&gt;"",I355="",I356="",I357="",I358=""),1,0)</f>
        <v>0</v>
      </c>
      <c r="AC358" s="32">
        <f t="shared" si="87"/>
        <v>0</v>
      </c>
      <c r="AD358" s="32">
        <f t="shared" si="88"/>
        <v>0</v>
      </c>
      <c r="AE358" s="30">
        <f t="shared" si="89"/>
        <v>0</v>
      </c>
      <c r="AJ358" s="43">
        <f t="shared" si="77"/>
      </c>
    </row>
    <row r="359" spans="1:36" ht="17.25" customHeight="1">
      <c r="A359" s="66" t="s">
        <v>49</v>
      </c>
      <c r="B359" s="16"/>
      <c r="C359" s="44"/>
      <c r="D359" s="44"/>
      <c r="E359" s="72" t="s">
        <v>56</v>
      </c>
      <c r="F359" s="17" t="s">
        <v>24</v>
      </c>
      <c r="G359" s="47"/>
      <c r="H359" s="17" t="s">
        <v>9</v>
      </c>
      <c r="I359" s="18"/>
      <c r="J359" s="18"/>
      <c r="K359" s="67" t="s">
        <v>18</v>
      </c>
      <c r="L359" s="25"/>
      <c r="N359" s="42">
        <f t="shared" si="78"/>
        <v>0</v>
      </c>
      <c r="O359" s="42">
        <f t="shared" si="79"/>
        <v>0</v>
      </c>
      <c r="Q359" s="31">
        <f t="shared" si="80"/>
        <v>0</v>
      </c>
      <c r="R359" s="31">
        <f t="shared" si="81"/>
        <v>1</v>
      </c>
      <c r="S359" s="35">
        <f t="shared" si="82"/>
        <v>0</v>
      </c>
      <c r="T359" s="31" t="b">
        <f t="shared" si="83"/>
        <v>1</v>
      </c>
      <c r="U359" s="41" t="str">
        <f>IF(ISERR(G359-G359),"1",IF(G359-G359=0,"0","1"))</f>
        <v>0</v>
      </c>
      <c r="V359" s="41">
        <f t="shared" si="84"/>
        <v>0</v>
      </c>
      <c r="W359" s="41">
        <f t="shared" si="85"/>
        <v>0</v>
      </c>
      <c r="AA359" s="32">
        <f t="shared" si="86"/>
        <v>0</v>
      </c>
      <c r="AB359" s="32">
        <f>IF(AND(D359&lt;&gt;"",I359="",I360="",I361="",I362=""),1,0)</f>
        <v>0</v>
      </c>
      <c r="AC359" s="32">
        <f t="shared" si="87"/>
        <v>0</v>
      </c>
      <c r="AD359" s="32">
        <f t="shared" si="88"/>
        <v>0</v>
      </c>
      <c r="AE359" s="30">
        <f t="shared" si="89"/>
        <v>0</v>
      </c>
      <c r="AJ359" s="43">
        <f t="shared" si="77"/>
      </c>
    </row>
    <row r="360" spans="1:36" ht="17.25" customHeight="1">
      <c r="A360" s="68" t="s">
        <v>49</v>
      </c>
      <c r="B360" s="20"/>
      <c r="C360" s="45">
        <f>IF(C359="","",C359)</f>
      </c>
      <c r="D360" s="45">
        <f>IF(D359="","",D359)</f>
      </c>
      <c r="E360" s="73" t="s">
        <v>56</v>
      </c>
      <c r="F360" s="19" t="s">
        <v>24</v>
      </c>
      <c r="G360" s="48">
        <f>IF(G359="","",G359)</f>
      </c>
      <c r="H360" s="19" t="s">
        <v>9</v>
      </c>
      <c r="I360" s="21"/>
      <c r="J360" s="21"/>
      <c r="K360" s="69" t="s">
        <v>19</v>
      </c>
      <c r="L360" s="26"/>
      <c r="N360" s="42">
        <f t="shared" si="78"/>
        <v>0</v>
      </c>
      <c r="O360" s="42">
        <f t="shared" si="79"/>
        <v>0</v>
      </c>
      <c r="Q360" s="31">
        <f t="shared" si="80"/>
        <v>0</v>
      </c>
      <c r="R360" s="31">
        <f t="shared" si="81"/>
        <v>1</v>
      </c>
      <c r="S360" s="35">
        <f t="shared" si="82"/>
        <v>0</v>
      </c>
      <c r="T360" s="31" t="b">
        <f t="shared" si="83"/>
        <v>1</v>
      </c>
      <c r="U360" s="41"/>
      <c r="V360" s="41">
        <f t="shared" si="84"/>
        <v>0</v>
      </c>
      <c r="W360" s="41">
        <f t="shared" si="85"/>
        <v>0</v>
      </c>
      <c r="AA360" s="32">
        <f t="shared" si="86"/>
        <v>0</v>
      </c>
      <c r="AB360" s="32">
        <f>IF(AND(D359&lt;&gt;"",I359="",I360="",I361="",I362=""),1,0)</f>
        <v>0</v>
      </c>
      <c r="AC360" s="32">
        <f t="shared" si="87"/>
        <v>0</v>
      </c>
      <c r="AD360" s="32">
        <f t="shared" si="88"/>
        <v>0</v>
      </c>
      <c r="AE360" s="30">
        <f t="shared" si="89"/>
        <v>0</v>
      </c>
      <c r="AJ360" s="43">
        <f t="shared" si="77"/>
      </c>
    </row>
    <row r="361" spans="1:36" ht="17.25" customHeight="1">
      <c r="A361" s="68" t="s">
        <v>49</v>
      </c>
      <c r="B361" s="20"/>
      <c r="C361" s="45">
        <f>IF(C359="","",C359)</f>
      </c>
      <c r="D361" s="45">
        <f>IF(D359="","",D359)</f>
      </c>
      <c r="E361" s="73" t="s">
        <v>56</v>
      </c>
      <c r="F361" s="19" t="s">
        <v>24</v>
      </c>
      <c r="G361" s="48">
        <f>IF(G359="","",G359)</f>
      </c>
      <c r="H361" s="19" t="s">
        <v>9</v>
      </c>
      <c r="I361" s="21"/>
      <c r="J361" s="21"/>
      <c r="K361" s="69" t="s">
        <v>20</v>
      </c>
      <c r="L361" s="26"/>
      <c r="N361" s="42">
        <f t="shared" si="78"/>
        <v>0</v>
      </c>
      <c r="O361" s="42">
        <f t="shared" si="79"/>
        <v>0</v>
      </c>
      <c r="Q361" s="31">
        <f t="shared" si="80"/>
        <v>0</v>
      </c>
      <c r="R361" s="31">
        <f t="shared" si="81"/>
        <v>1</v>
      </c>
      <c r="S361" s="35">
        <f t="shared" si="82"/>
        <v>0</v>
      </c>
      <c r="T361" s="31" t="b">
        <f t="shared" si="83"/>
        <v>1</v>
      </c>
      <c r="U361" s="41"/>
      <c r="V361" s="41">
        <f t="shared" si="84"/>
        <v>0</v>
      </c>
      <c r="W361" s="41">
        <f t="shared" si="85"/>
        <v>0</v>
      </c>
      <c r="AA361" s="32">
        <f t="shared" si="86"/>
        <v>0</v>
      </c>
      <c r="AB361" s="32">
        <f>IF(AND(D359&lt;&gt;"",I359="",I360="",I361="",I362=""),1,0)</f>
        <v>0</v>
      </c>
      <c r="AC361" s="32">
        <f t="shared" si="87"/>
        <v>0</v>
      </c>
      <c r="AD361" s="32">
        <f t="shared" si="88"/>
        <v>0</v>
      </c>
      <c r="AE361" s="30">
        <f t="shared" si="89"/>
        <v>0</v>
      </c>
      <c r="AJ361" s="43">
        <f t="shared" si="77"/>
      </c>
    </row>
    <row r="362" spans="1:36" ht="17.25" customHeight="1">
      <c r="A362" s="70" t="s">
        <v>49</v>
      </c>
      <c r="B362" s="23"/>
      <c r="C362" s="46">
        <f>IF(C359="","",C359)</f>
      </c>
      <c r="D362" s="46">
        <f>IF(D359="","",D359)</f>
      </c>
      <c r="E362" s="74" t="s">
        <v>56</v>
      </c>
      <c r="F362" s="22" t="s">
        <v>24</v>
      </c>
      <c r="G362" s="49">
        <f>IF(G359="","",G359)</f>
      </c>
      <c r="H362" s="22" t="s">
        <v>9</v>
      </c>
      <c r="I362" s="24"/>
      <c r="J362" s="24"/>
      <c r="K362" s="71" t="s">
        <v>21</v>
      </c>
      <c r="L362" s="27"/>
      <c r="N362" s="42">
        <f t="shared" si="78"/>
        <v>0</v>
      </c>
      <c r="O362" s="42">
        <f t="shared" si="79"/>
        <v>0</v>
      </c>
      <c r="Q362" s="31">
        <f t="shared" si="80"/>
        <v>0</v>
      </c>
      <c r="R362" s="31">
        <f t="shared" si="81"/>
        <v>1</v>
      </c>
      <c r="S362" s="35">
        <f t="shared" si="82"/>
        <v>0</v>
      </c>
      <c r="T362" s="31" t="b">
        <f t="shared" si="83"/>
        <v>1</v>
      </c>
      <c r="U362" s="41"/>
      <c r="V362" s="41">
        <f t="shared" si="84"/>
        <v>0</v>
      </c>
      <c r="W362" s="41">
        <f t="shared" si="85"/>
        <v>0</v>
      </c>
      <c r="AA362" s="32">
        <f t="shared" si="86"/>
        <v>0</v>
      </c>
      <c r="AB362" s="32">
        <f>IF(AND(D359&lt;&gt;"",I359="",I360="",I361="",I362=""),1,0)</f>
        <v>0</v>
      </c>
      <c r="AC362" s="32">
        <f t="shared" si="87"/>
        <v>0</v>
      </c>
      <c r="AD362" s="32">
        <f t="shared" si="88"/>
        <v>0</v>
      </c>
      <c r="AE362" s="30">
        <f t="shared" si="89"/>
        <v>0</v>
      </c>
      <c r="AJ362" s="43">
        <f t="shared" si="77"/>
      </c>
    </row>
    <row r="363" spans="1:36" ht="17.25" customHeight="1">
      <c r="A363" s="66" t="s">
        <v>49</v>
      </c>
      <c r="B363" s="16"/>
      <c r="C363" s="44"/>
      <c r="D363" s="44"/>
      <c r="E363" s="72" t="s">
        <v>56</v>
      </c>
      <c r="F363" s="17" t="s">
        <v>24</v>
      </c>
      <c r="G363" s="47"/>
      <c r="H363" s="17" t="s">
        <v>9</v>
      </c>
      <c r="I363" s="18"/>
      <c r="J363" s="18"/>
      <c r="K363" s="67" t="s">
        <v>18</v>
      </c>
      <c r="L363" s="25"/>
      <c r="N363" s="42">
        <f t="shared" si="78"/>
        <v>0</v>
      </c>
      <c r="O363" s="42">
        <f t="shared" si="79"/>
        <v>0</v>
      </c>
      <c r="Q363" s="31">
        <f t="shared" si="80"/>
        <v>0</v>
      </c>
      <c r="R363" s="31">
        <f t="shared" si="81"/>
        <v>1</v>
      </c>
      <c r="S363" s="35">
        <f t="shared" si="82"/>
        <v>0</v>
      </c>
      <c r="T363" s="31" t="b">
        <f t="shared" si="83"/>
        <v>1</v>
      </c>
      <c r="U363" s="41" t="str">
        <f>IF(ISERR(G363-G363),"1",IF(G363-G363=0,"0","1"))</f>
        <v>0</v>
      </c>
      <c r="V363" s="41">
        <f t="shared" si="84"/>
        <v>0</v>
      </c>
      <c r="W363" s="41">
        <f t="shared" si="85"/>
        <v>0</v>
      </c>
      <c r="AA363" s="32">
        <f t="shared" si="86"/>
        <v>0</v>
      </c>
      <c r="AB363" s="32">
        <f>IF(AND(D363&lt;&gt;"",I363="",I364="",I365="",I366=""),1,0)</f>
        <v>0</v>
      </c>
      <c r="AC363" s="32">
        <f t="shared" si="87"/>
        <v>0</v>
      </c>
      <c r="AD363" s="32">
        <f t="shared" si="88"/>
        <v>0</v>
      </c>
      <c r="AE363" s="30">
        <f t="shared" si="89"/>
        <v>0</v>
      </c>
      <c r="AJ363" s="43">
        <f t="shared" si="77"/>
      </c>
    </row>
    <row r="364" spans="1:36" ht="17.25" customHeight="1">
      <c r="A364" s="68" t="s">
        <v>49</v>
      </c>
      <c r="B364" s="20"/>
      <c r="C364" s="45">
        <f>IF(C363="","",C363)</f>
      </c>
      <c r="D364" s="45">
        <f>IF(D363="","",D363)</f>
      </c>
      <c r="E364" s="73" t="s">
        <v>56</v>
      </c>
      <c r="F364" s="19" t="s">
        <v>24</v>
      </c>
      <c r="G364" s="48">
        <f>IF(G363="","",G363)</f>
      </c>
      <c r="H364" s="19" t="s">
        <v>9</v>
      </c>
      <c r="I364" s="21"/>
      <c r="J364" s="21"/>
      <c r="K364" s="69" t="s">
        <v>19</v>
      </c>
      <c r="L364" s="26"/>
      <c r="N364" s="42">
        <f t="shared" si="78"/>
        <v>0</v>
      </c>
      <c r="O364" s="42">
        <f t="shared" si="79"/>
        <v>0</v>
      </c>
      <c r="Q364" s="31">
        <f t="shared" si="80"/>
        <v>0</v>
      </c>
      <c r="R364" s="31">
        <f t="shared" si="81"/>
        <v>1</v>
      </c>
      <c r="S364" s="35">
        <f t="shared" si="82"/>
        <v>0</v>
      </c>
      <c r="T364" s="31" t="b">
        <f t="shared" si="83"/>
        <v>1</v>
      </c>
      <c r="U364" s="41"/>
      <c r="V364" s="41">
        <f t="shared" si="84"/>
        <v>0</v>
      </c>
      <c r="W364" s="41">
        <f t="shared" si="85"/>
        <v>0</v>
      </c>
      <c r="AA364" s="32">
        <f t="shared" si="86"/>
        <v>0</v>
      </c>
      <c r="AB364" s="32">
        <f>IF(AND(D363&lt;&gt;"",I363="",I364="",I365="",I366=""),1,0)</f>
        <v>0</v>
      </c>
      <c r="AC364" s="32">
        <f t="shared" si="87"/>
        <v>0</v>
      </c>
      <c r="AD364" s="32">
        <f t="shared" si="88"/>
        <v>0</v>
      </c>
      <c r="AE364" s="30">
        <f t="shared" si="89"/>
        <v>0</v>
      </c>
      <c r="AJ364" s="43">
        <f t="shared" si="77"/>
      </c>
    </row>
    <row r="365" spans="1:36" ht="17.25" customHeight="1">
      <c r="A365" s="68" t="s">
        <v>49</v>
      </c>
      <c r="B365" s="20"/>
      <c r="C365" s="45">
        <f>IF(C363="","",C363)</f>
      </c>
      <c r="D365" s="45">
        <f>IF(D363="","",D363)</f>
      </c>
      <c r="E365" s="73" t="s">
        <v>56</v>
      </c>
      <c r="F365" s="19" t="s">
        <v>24</v>
      </c>
      <c r="G365" s="48">
        <f>IF(G363="","",G363)</f>
      </c>
      <c r="H365" s="19" t="s">
        <v>9</v>
      </c>
      <c r="I365" s="21"/>
      <c r="J365" s="21"/>
      <c r="K365" s="69" t="s">
        <v>20</v>
      </c>
      <c r="L365" s="26"/>
      <c r="N365" s="42">
        <f t="shared" si="78"/>
        <v>0</v>
      </c>
      <c r="O365" s="42">
        <f t="shared" si="79"/>
        <v>0</v>
      </c>
      <c r="Q365" s="31">
        <f t="shared" si="80"/>
        <v>0</v>
      </c>
      <c r="R365" s="31">
        <f t="shared" si="81"/>
        <v>1</v>
      </c>
      <c r="S365" s="35">
        <f t="shared" si="82"/>
        <v>0</v>
      </c>
      <c r="T365" s="31" t="b">
        <f t="shared" si="83"/>
        <v>1</v>
      </c>
      <c r="U365" s="41"/>
      <c r="V365" s="41">
        <f t="shared" si="84"/>
        <v>0</v>
      </c>
      <c r="W365" s="41">
        <f t="shared" si="85"/>
        <v>0</v>
      </c>
      <c r="AA365" s="32">
        <f t="shared" si="86"/>
        <v>0</v>
      </c>
      <c r="AB365" s="32">
        <f>IF(AND(D363&lt;&gt;"",I363="",I364="",I365="",I366=""),1,0)</f>
        <v>0</v>
      </c>
      <c r="AC365" s="32">
        <f t="shared" si="87"/>
        <v>0</v>
      </c>
      <c r="AD365" s="32">
        <f t="shared" si="88"/>
        <v>0</v>
      </c>
      <c r="AE365" s="30">
        <f t="shared" si="89"/>
        <v>0</v>
      </c>
      <c r="AJ365" s="43">
        <f t="shared" si="77"/>
      </c>
    </row>
    <row r="366" spans="1:36" ht="17.25" customHeight="1">
      <c r="A366" s="70" t="s">
        <v>49</v>
      </c>
      <c r="B366" s="23"/>
      <c r="C366" s="46">
        <f>IF(C363="","",C363)</f>
      </c>
      <c r="D366" s="46">
        <f>IF(D363="","",D363)</f>
      </c>
      <c r="E366" s="74" t="s">
        <v>56</v>
      </c>
      <c r="F366" s="22" t="s">
        <v>24</v>
      </c>
      <c r="G366" s="49">
        <f>IF(G363="","",G363)</f>
      </c>
      <c r="H366" s="22" t="s">
        <v>9</v>
      </c>
      <c r="I366" s="24"/>
      <c r="J366" s="24"/>
      <c r="K366" s="71" t="s">
        <v>21</v>
      </c>
      <c r="L366" s="27"/>
      <c r="N366" s="42">
        <f t="shared" si="78"/>
        <v>0</v>
      </c>
      <c r="O366" s="42">
        <f t="shared" si="79"/>
        <v>0</v>
      </c>
      <c r="Q366" s="31">
        <f t="shared" si="80"/>
        <v>0</v>
      </c>
      <c r="R366" s="31">
        <f t="shared" si="81"/>
        <v>1</v>
      </c>
      <c r="S366" s="35">
        <f t="shared" si="82"/>
        <v>0</v>
      </c>
      <c r="T366" s="31" t="b">
        <f t="shared" si="83"/>
        <v>1</v>
      </c>
      <c r="U366" s="41"/>
      <c r="V366" s="41">
        <f t="shared" si="84"/>
        <v>0</v>
      </c>
      <c r="W366" s="41">
        <f t="shared" si="85"/>
        <v>0</v>
      </c>
      <c r="AA366" s="32">
        <f t="shared" si="86"/>
        <v>0</v>
      </c>
      <c r="AB366" s="32">
        <f>IF(AND(D363&lt;&gt;"",I363="",I364="",I365="",I366=""),1,0)</f>
        <v>0</v>
      </c>
      <c r="AC366" s="32">
        <f t="shared" si="87"/>
        <v>0</v>
      </c>
      <c r="AD366" s="32">
        <f t="shared" si="88"/>
        <v>0</v>
      </c>
      <c r="AE366" s="30">
        <f t="shared" si="89"/>
        <v>0</v>
      </c>
      <c r="AJ366" s="43">
        <f t="shared" si="77"/>
      </c>
    </row>
    <row r="367" spans="1:36" ht="17.25" customHeight="1">
      <c r="A367" s="66" t="s">
        <v>49</v>
      </c>
      <c r="B367" s="16"/>
      <c r="C367" s="44"/>
      <c r="D367" s="44"/>
      <c r="E367" s="72" t="s">
        <v>56</v>
      </c>
      <c r="F367" s="17" t="s">
        <v>24</v>
      </c>
      <c r="G367" s="47"/>
      <c r="H367" s="17" t="s">
        <v>9</v>
      </c>
      <c r="I367" s="18"/>
      <c r="J367" s="18"/>
      <c r="K367" s="67" t="s">
        <v>18</v>
      </c>
      <c r="L367" s="25"/>
      <c r="N367" s="42">
        <f t="shared" si="78"/>
        <v>0</v>
      </c>
      <c r="O367" s="42">
        <f t="shared" si="79"/>
        <v>0</v>
      </c>
      <c r="Q367" s="31">
        <f t="shared" si="80"/>
        <v>0</v>
      </c>
      <c r="R367" s="31">
        <f t="shared" si="81"/>
        <v>1</v>
      </c>
      <c r="S367" s="35">
        <f t="shared" si="82"/>
        <v>0</v>
      </c>
      <c r="T367" s="31" t="b">
        <f t="shared" si="83"/>
        <v>1</v>
      </c>
      <c r="U367" s="41" t="str">
        <f>IF(ISERR(G367-G367),"1",IF(G367-G367=0,"0","1"))</f>
        <v>0</v>
      </c>
      <c r="V367" s="41">
        <f t="shared" si="84"/>
        <v>0</v>
      </c>
      <c r="W367" s="41">
        <f t="shared" si="85"/>
        <v>0</v>
      </c>
      <c r="AA367" s="32">
        <f t="shared" si="86"/>
        <v>0</v>
      </c>
      <c r="AB367" s="32">
        <f>IF(AND(D367&lt;&gt;"",I367="",I368="",I369="",I370=""),1,0)</f>
        <v>0</v>
      </c>
      <c r="AC367" s="32">
        <f t="shared" si="87"/>
        <v>0</v>
      </c>
      <c r="AD367" s="32">
        <f t="shared" si="88"/>
        <v>0</v>
      </c>
      <c r="AE367" s="30">
        <f t="shared" si="89"/>
        <v>0</v>
      </c>
      <c r="AJ367" s="43">
        <f t="shared" si="77"/>
      </c>
    </row>
    <row r="368" spans="1:36" ht="17.25" customHeight="1">
      <c r="A368" s="68" t="s">
        <v>49</v>
      </c>
      <c r="B368" s="20"/>
      <c r="C368" s="45">
        <f>IF(C367="","",C367)</f>
      </c>
      <c r="D368" s="45">
        <f>IF(D367="","",D367)</f>
      </c>
      <c r="E368" s="73" t="s">
        <v>56</v>
      </c>
      <c r="F368" s="19" t="s">
        <v>24</v>
      </c>
      <c r="G368" s="48">
        <f>IF(G367="","",G367)</f>
      </c>
      <c r="H368" s="19" t="s">
        <v>9</v>
      </c>
      <c r="I368" s="21"/>
      <c r="J368" s="21"/>
      <c r="K368" s="69" t="s">
        <v>19</v>
      </c>
      <c r="L368" s="26"/>
      <c r="N368" s="42">
        <f t="shared" si="78"/>
        <v>0</v>
      </c>
      <c r="O368" s="42">
        <f t="shared" si="79"/>
        <v>0</v>
      </c>
      <c r="Q368" s="31">
        <f t="shared" si="80"/>
        <v>0</v>
      </c>
      <c r="R368" s="31">
        <f t="shared" si="81"/>
        <v>1</v>
      </c>
      <c r="S368" s="35">
        <f t="shared" si="82"/>
        <v>0</v>
      </c>
      <c r="T368" s="31" t="b">
        <f t="shared" si="83"/>
        <v>1</v>
      </c>
      <c r="U368" s="41"/>
      <c r="V368" s="41">
        <f t="shared" si="84"/>
        <v>0</v>
      </c>
      <c r="W368" s="41">
        <f t="shared" si="85"/>
        <v>0</v>
      </c>
      <c r="AA368" s="32">
        <f t="shared" si="86"/>
        <v>0</v>
      </c>
      <c r="AB368" s="32">
        <f>IF(AND(D367&lt;&gt;"",I367="",I368="",I369="",I370=""),1,0)</f>
        <v>0</v>
      </c>
      <c r="AC368" s="32">
        <f t="shared" si="87"/>
        <v>0</v>
      </c>
      <c r="AD368" s="32">
        <f t="shared" si="88"/>
        <v>0</v>
      </c>
      <c r="AE368" s="30">
        <f t="shared" si="89"/>
        <v>0</v>
      </c>
      <c r="AJ368" s="43">
        <f t="shared" si="77"/>
      </c>
    </row>
    <row r="369" spans="1:36" ht="17.25" customHeight="1">
      <c r="A369" s="68" t="s">
        <v>49</v>
      </c>
      <c r="B369" s="20"/>
      <c r="C369" s="45">
        <f>IF(C367="","",C367)</f>
      </c>
      <c r="D369" s="45">
        <f>IF(D367="","",D367)</f>
      </c>
      <c r="E369" s="73" t="s">
        <v>56</v>
      </c>
      <c r="F369" s="19" t="s">
        <v>24</v>
      </c>
      <c r="G369" s="48">
        <f>IF(G367="","",G367)</f>
      </c>
      <c r="H369" s="19" t="s">
        <v>9</v>
      </c>
      <c r="I369" s="21"/>
      <c r="J369" s="21"/>
      <c r="K369" s="69" t="s">
        <v>20</v>
      </c>
      <c r="L369" s="26"/>
      <c r="N369" s="42">
        <f t="shared" si="78"/>
        <v>0</v>
      </c>
      <c r="O369" s="42">
        <f t="shared" si="79"/>
        <v>0</v>
      </c>
      <c r="Q369" s="31">
        <f t="shared" si="80"/>
        <v>0</v>
      </c>
      <c r="R369" s="31">
        <f t="shared" si="81"/>
        <v>1</v>
      </c>
      <c r="S369" s="35">
        <f t="shared" si="82"/>
        <v>0</v>
      </c>
      <c r="T369" s="31" t="b">
        <f t="shared" si="83"/>
        <v>1</v>
      </c>
      <c r="U369" s="41"/>
      <c r="V369" s="41">
        <f t="shared" si="84"/>
        <v>0</v>
      </c>
      <c r="W369" s="41">
        <f t="shared" si="85"/>
        <v>0</v>
      </c>
      <c r="AA369" s="32">
        <f t="shared" si="86"/>
        <v>0</v>
      </c>
      <c r="AB369" s="32">
        <f>IF(AND(D367&lt;&gt;"",I367="",I368="",I369="",I370=""),1,0)</f>
        <v>0</v>
      </c>
      <c r="AC369" s="32">
        <f t="shared" si="87"/>
        <v>0</v>
      </c>
      <c r="AD369" s="32">
        <f t="shared" si="88"/>
        <v>0</v>
      </c>
      <c r="AE369" s="30">
        <f t="shared" si="89"/>
        <v>0</v>
      </c>
      <c r="AJ369" s="43">
        <f t="shared" si="77"/>
      </c>
    </row>
    <row r="370" spans="1:36" ht="17.25" customHeight="1">
      <c r="A370" s="70" t="s">
        <v>49</v>
      </c>
      <c r="B370" s="23"/>
      <c r="C370" s="46">
        <f>IF(C367="","",C367)</f>
      </c>
      <c r="D370" s="46">
        <f>IF(D367="","",D367)</f>
      </c>
      <c r="E370" s="74" t="s">
        <v>56</v>
      </c>
      <c r="F370" s="22" t="s">
        <v>24</v>
      </c>
      <c r="G370" s="49">
        <f>IF(G367="","",G367)</f>
      </c>
      <c r="H370" s="22" t="s">
        <v>9</v>
      </c>
      <c r="I370" s="24"/>
      <c r="J370" s="24"/>
      <c r="K370" s="71" t="s">
        <v>21</v>
      </c>
      <c r="L370" s="27"/>
      <c r="N370" s="42">
        <f t="shared" si="78"/>
        <v>0</v>
      </c>
      <c r="O370" s="42">
        <f t="shared" si="79"/>
        <v>0</v>
      </c>
      <c r="Q370" s="31">
        <f t="shared" si="80"/>
        <v>0</v>
      </c>
      <c r="R370" s="31">
        <f t="shared" si="81"/>
        <v>1</v>
      </c>
      <c r="S370" s="35">
        <f t="shared" si="82"/>
        <v>0</v>
      </c>
      <c r="T370" s="31" t="b">
        <f t="shared" si="83"/>
        <v>1</v>
      </c>
      <c r="U370" s="41"/>
      <c r="V370" s="41">
        <f t="shared" si="84"/>
        <v>0</v>
      </c>
      <c r="W370" s="41">
        <f t="shared" si="85"/>
        <v>0</v>
      </c>
      <c r="AA370" s="32">
        <f t="shared" si="86"/>
        <v>0</v>
      </c>
      <c r="AB370" s="32">
        <f>IF(AND(D367&lt;&gt;"",I367="",I368="",I369="",I370=""),1,0)</f>
        <v>0</v>
      </c>
      <c r="AC370" s="32">
        <f t="shared" si="87"/>
        <v>0</v>
      </c>
      <c r="AD370" s="32">
        <f t="shared" si="88"/>
        <v>0</v>
      </c>
      <c r="AE370" s="30">
        <f t="shared" si="89"/>
        <v>0</v>
      </c>
      <c r="AJ370" s="43">
        <f t="shared" si="77"/>
      </c>
    </row>
    <row r="371" spans="1:36" ht="17.25" customHeight="1">
      <c r="A371" s="66" t="s">
        <v>49</v>
      </c>
      <c r="B371" s="16"/>
      <c r="C371" s="44"/>
      <c r="D371" s="44"/>
      <c r="E371" s="72" t="s">
        <v>56</v>
      </c>
      <c r="F371" s="17" t="s">
        <v>24</v>
      </c>
      <c r="G371" s="47"/>
      <c r="H371" s="17" t="s">
        <v>9</v>
      </c>
      <c r="I371" s="18"/>
      <c r="J371" s="18"/>
      <c r="K371" s="67" t="s">
        <v>18</v>
      </c>
      <c r="L371" s="25"/>
      <c r="N371" s="42">
        <f t="shared" si="78"/>
        <v>0</v>
      </c>
      <c r="O371" s="42">
        <f t="shared" si="79"/>
        <v>0</v>
      </c>
      <c r="Q371" s="31">
        <f t="shared" si="80"/>
        <v>0</v>
      </c>
      <c r="R371" s="31">
        <f t="shared" si="81"/>
        <v>1</v>
      </c>
      <c r="S371" s="35">
        <f t="shared" si="82"/>
        <v>0</v>
      </c>
      <c r="T371" s="31" t="b">
        <f t="shared" si="83"/>
        <v>1</v>
      </c>
      <c r="U371" s="41" t="str">
        <f>IF(ISERR(G371-G371),"1",IF(G371-G371=0,"0","1"))</f>
        <v>0</v>
      </c>
      <c r="V371" s="41">
        <f t="shared" si="84"/>
        <v>0</v>
      </c>
      <c r="W371" s="41">
        <f t="shared" si="85"/>
        <v>0</v>
      </c>
      <c r="AA371" s="32">
        <f t="shared" si="86"/>
        <v>0</v>
      </c>
      <c r="AB371" s="32">
        <f>IF(AND(D371&lt;&gt;"",I371="",I372="",I373="",I374=""),1,0)</f>
        <v>0</v>
      </c>
      <c r="AC371" s="32">
        <f t="shared" si="87"/>
        <v>0</v>
      </c>
      <c r="AD371" s="32">
        <f t="shared" si="88"/>
        <v>0</v>
      </c>
      <c r="AE371" s="30">
        <f t="shared" si="89"/>
        <v>0</v>
      </c>
      <c r="AJ371" s="43">
        <f t="shared" si="77"/>
      </c>
    </row>
    <row r="372" spans="1:36" ht="17.25" customHeight="1">
      <c r="A372" s="68" t="s">
        <v>49</v>
      </c>
      <c r="B372" s="20"/>
      <c r="C372" s="45">
        <f>IF(C371="","",C371)</f>
      </c>
      <c r="D372" s="45">
        <f>IF(D371="","",D371)</f>
      </c>
      <c r="E372" s="73" t="s">
        <v>56</v>
      </c>
      <c r="F372" s="19" t="s">
        <v>24</v>
      </c>
      <c r="G372" s="48">
        <f>IF(G371="","",G371)</f>
      </c>
      <c r="H372" s="19" t="s">
        <v>9</v>
      </c>
      <c r="I372" s="21"/>
      <c r="J372" s="21"/>
      <c r="K372" s="69" t="s">
        <v>19</v>
      </c>
      <c r="L372" s="26"/>
      <c r="N372" s="42">
        <f t="shared" si="78"/>
        <v>0</v>
      </c>
      <c r="O372" s="42">
        <f t="shared" si="79"/>
        <v>0</v>
      </c>
      <c r="Q372" s="31">
        <f t="shared" si="80"/>
        <v>0</v>
      </c>
      <c r="R372" s="31">
        <f t="shared" si="81"/>
        <v>1</v>
      </c>
      <c r="S372" s="35">
        <f t="shared" si="82"/>
        <v>0</v>
      </c>
      <c r="T372" s="31" t="b">
        <f t="shared" si="83"/>
        <v>1</v>
      </c>
      <c r="U372" s="41"/>
      <c r="V372" s="41">
        <f t="shared" si="84"/>
        <v>0</v>
      </c>
      <c r="W372" s="41">
        <f t="shared" si="85"/>
        <v>0</v>
      </c>
      <c r="AA372" s="32">
        <f t="shared" si="86"/>
        <v>0</v>
      </c>
      <c r="AB372" s="32">
        <f>IF(AND(D371&lt;&gt;"",I371="",I372="",I373="",I374=""),1,0)</f>
        <v>0</v>
      </c>
      <c r="AC372" s="32">
        <f t="shared" si="87"/>
        <v>0</v>
      </c>
      <c r="AD372" s="32">
        <f t="shared" si="88"/>
        <v>0</v>
      </c>
      <c r="AE372" s="30">
        <f t="shared" si="89"/>
        <v>0</v>
      </c>
      <c r="AJ372" s="43">
        <f t="shared" si="77"/>
      </c>
    </row>
    <row r="373" spans="1:36" ht="17.25" customHeight="1">
      <c r="A373" s="68" t="s">
        <v>49</v>
      </c>
      <c r="B373" s="20"/>
      <c r="C373" s="45">
        <f>IF(C371="","",C371)</f>
      </c>
      <c r="D373" s="45">
        <f>IF(D371="","",D371)</f>
      </c>
      <c r="E373" s="73" t="s">
        <v>56</v>
      </c>
      <c r="F373" s="19" t="s">
        <v>24</v>
      </c>
      <c r="G373" s="48">
        <f>IF(G371="","",G371)</f>
      </c>
      <c r="H373" s="19" t="s">
        <v>9</v>
      </c>
      <c r="I373" s="21"/>
      <c r="J373" s="21"/>
      <c r="K373" s="69" t="s">
        <v>20</v>
      </c>
      <c r="L373" s="26"/>
      <c r="N373" s="42">
        <f t="shared" si="78"/>
        <v>0</v>
      </c>
      <c r="O373" s="42">
        <f t="shared" si="79"/>
        <v>0</v>
      </c>
      <c r="Q373" s="31">
        <f t="shared" si="80"/>
        <v>0</v>
      </c>
      <c r="R373" s="31">
        <f t="shared" si="81"/>
        <v>1</v>
      </c>
      <c r="S373" s="35">
        <f t="shared" si="82"/>
        <v>0</v>
      </c>
      <c r="T373" s="31" t="b">
        <f t="shared" si="83"/>
        <v>1</v>
      </c>
      <c r="U373" s="41"/>
      <c r="V373" s="41">
        <f t="shared" si="84"/>
        <v>0</v>
      </c>
      <c r="W373" s="41">
        <f t="shared" si="85"/>
        <v>0</v>
      </c>
      <c r="AA373" s="32">
        <f t="shared" si="86"/>
        <v>0</v>
      </c>
      <c r="AB373" s="32">
        <f>IF(AND(D371&lt;&gt;"",I371="",I372="",I373="",I374=""),1,0)</f>
        <v>0</v>
      </c>
      <c r="AC373" s="32">
        <f t="shared" si="87"/>
        <v>0</v>
      </c>
      <c r="AD373" s="32">
        <f t="shared" si="88"/>
        <v>0</v>
      </c>
      <c r="AE373" s="30">
        <f t="shared" si="89"/>
        <v>0</v>
      </c>
      <c r="AJ373" s="43">
        <f t="shared" si="77"/>
      </c>
    </row>
    <row r="374" spans="1:36" ht="17.25" customHeight="1">
      <c r="A374" s="70" t="s">
        <v>49</v>
      </c>
      <c r="B374" s="23"/>
      <c r="C374" s="46">
        <f>IF(C371="","",C371)</f>
      </c>
      <c r="D374" s="46">
        <f>IF(D371="","",D371)</f>
      </c>
      <c r="E374" s="74" t="s">
        <v>56</v>
      </c>
      <c r="F374" s="22" t="s">
        <v>24</v>
      </c>
      <c r="G374" s="49">
        <f>IF(G371="","",G371)</f>
      </c>
      <c r="H374" s="22" t="s">
        <v>9</v>
      </c>
      <c r="I374" s="24"/>
      <c r="J374" s="24"/>
      <c r="K374" s="71" t="s">
        <v>21</v>
      </c>
      <c r="L374" s="27"/>
      <c r="N374" s="42">
        <f t="shared" si="78"/>
        <v>0</v>
      </c>
      <c r="O374" s="42">
        <f t="shared" si="79"/>
        <v>0</v>
      </c>
      <c r="Q374" s="31">
        <f t="shared" si="80"/>
        <v>0</v>
      </c>
      <c r="R374" s="31">
        <f t="shared" si="81"/>
        <v>1</v>
      </c>
      <c r="S374" s="35">
        <f t="shared" si="82"/>
        <v>0</v>
      </c>
      <c r="T374" s="31" t="b">
        <f t="shared" si="83"/>
        <v>1</v>
      </c>
      <c r="U374" s="41"/>
      <c r="V374" s="41">
        <f t="shared" si="84"/>
        <v>0</v>
      </c>
      <c r="W374" s="41">
        <f t="shared" si="85"/>
        <v>0</v>
      </c>
      <c r="AA374" s="32">
        <f t="shared" si="86"/>
        <v>0</v>
      </c>
      <c r="AB374" s="32">
        <f>IF(AND(D371&lt;&gt;"",I371="",I372="",I373="",I374=""),1,0)</f>
        <v>0</v>
      </c>
      <c r="AC374" s="32">
        <f t="shared" si="87"/>
        <v>0</v>
      </c>
      <c r="AD374" s="32">
        <f t="shared" si="88"/>
        <v>0</v>
      </c>
      <c r="AE374" s="30">
        <f t="shared" si="89"/>
        <v>0</v>
      </c>
      <c r="AJ374" s="43">
        <f t="shared" si="77"/>
      </c>
    </row>
    <row r="375" spans="1:36" ht="17.25" customHeight="1">
      <c r="A375" s="66" t="s">
        <v>49</v>
      </c>
      <c r="B375" s="16"/>
      <c r="C375" s="44"/>
      <c r="D375" s="44"/>
      <c r="E375" s="72" t="s">
        <v>56</v>
      </c>
      <c r="F375" s="17" t="s">
        <v>24</v>
      </c>
      <c r="G375" s="47"/>
      <c r="H375" s="17" t="s">
        <v>9</v>
      </c>
      <c r="I375" s="18"/>
      <c r="J375" s="18"/>
      <c r="K375" s="67" t="s">
        <v>18</v>
      </c>
      <c r="L375" s="25"/>
      <c r="N375" s="42">
        <f t="shared" si="78"/>
        <v>0</v>
      </c>
      <c r="O375" s="42">
        <f t="shared" si="79"/>
        <v>0</v>
      </c>
      <c r="Q375" s="31">
        <f t="shared" si="80"/>
        <v>0</v>
      </c>
      <c r="R375" s="31">
        <f t="shared" si="81"/>
        <v>1</v>
      </c>
      <c r="S375" s="35">
        <f t="shared" si="82"/>
        <v>0</v>
      </c>
      <c r="T375" s="31" t="b">
        <f t="shared" si="83"/>
        <v>1</v>
      </c>
      <c r="U375" s="41" t="str">
        <f>IF(ISERR(G375-G375),"1",IF(G375-G375=0,"0","1"))</f>
        <v>0</v>
      </c>
      <c r="V375" s="41">
        <f t="shared" si="84"/>
        <v>0</v>
      </c>
      <c r="W375" s="41">
        <f t="shared" si="85"/>
        <v>0</v>
      </c>
      <c r="AA375" s="32">
        <f t="shared" si="86"/>
        <v>0</v>
      </c>
      <c r="AB375" s="32">
        <f>IF(AND(D375&lt;&gt;"",I375="",I376="",I377="",I378=""),1,0)</f>
        <v>0</v>
      </c>
      <c r="AC375" s="32">
        <f t="shared" si="87"/>
        <v>0</v>
      </c>
      <c r="AD375" s="32">
        <f t="shared" si="88"/>
        <v>0</v>
      </c>
      <c r="AE375" s="30">
        <f t="shared" si="89"/>
        <v>0</v>
      </c>
      <c r="AJ375" s="43">
        <f t="shared" si="77"/>
      </c>
    </row>
    <row r="376" spans="1:36" ht="17.25" customHeight="1">
      <c r="A376" s="68" t="s">
        <v>49</v>
      </c>
      <c r="B376" s="20"/>
      <c r="C376" s="45">
        <f>IF(C375="","",C375)</f>
      </c>
      <c r="D376" s="45">
        <f>IF(D375="","",D375)</f>
      </c>
      <c r="E376" s="73" t="s">
        <v>56</v>
      </c>
      <c r="F376" s="19" t="s">
        <v>24</v>
      </c>
      <c r="G376" s="48">
        <f>IF(G375="","",G375)</f>
      </c>
      <c r="H376" s="19" t="s">
        <v>9</v>
      </c>
      <c r="I376" s="21"/>
      <c r="J376" s="21"/>
      <c r="K376" s="69" t="s">
        <v>19</v>
      </c>
      <c r="L376" s="26"/>
      <c r="N376" s="42">
        <f t="shared" si="78"/>
        <v>0</v>
      </c>
      <c r="O376" s="42">
        <f t="shared" si="79"/>
        <v>0</v>
      </c>
      <c r="Q376" s="31">
        <f t="shared" si="80"/>
        <v>0</v>
      </c>
      <c r="R376" s="31">
        <f t="shared" si="81"/>
        <v>1</v>
      </c>
      <c r="S376" s="35">
        <f t="shared" si="82"/>
        <v>0</v>
      </c>
      <c r="T376" s="31" t="b">
        <f t="shared" si="83"/>
        <v>1</v>
      </c>
      <c r="U376" s="41"/>
      <c r="V376" s="41">
        <f t="shared" si="84"/>
        <v>0</v>
      </c>
      <c r="W376" s="41">
        <f t="shared" si="85"/>
        <v>0</v>
      </c>
      <c r="AA376" s="32">
        <f t="shared" si="86"/>
        <v>0</v>
      </c>
      <c r="AB376" s="32">
        <f>IF(AND(D375&lt;&gt;"",I375="",I376="",I377="",I378=""),1,0)</f>
        <v>0</v>
      </c>
      <c r="AC376" s="32">
        <f t="shared" si="87"/>
        <v>0</v>
      </c>
      <c r="AD376" s="32">
        <f t="shared" si="88"/>
        <v>0</v>
      </c>
      <c r="AE376" s="30">
        <f t="shared" si="89"/>
        <v>0</v>
      </c>
      <c r="AJ376" s="43">
        <f t="shared" si="77"/>
      </c>
    </row>
    <row r="377" spans="1:36" ht="17.25" customHeight="1">
      <c r="A377" s="68" t="s">
        <v>49</v>
      </c>
      <c r="B377" s="20"/>
      <c r="C377" s="45">
        <f>IF(C375="","",C375)</f>
      </c>
      <c r="D377" s="45">
        <f>IF(D375="","",D375)</f>
      </c>
      <c r="E377" s="73" t="s">
        <v>56</v>
      </c>
      <c r="F377" s="19" t="s">
        <v>24</v>
      </c>
      <c r="G377" s="48">
        <f>IF(G375="","",G375)</f>
      </c>
      <c r="H377" s="19" t="s">
        <v>9</v>
      </c>
      <c r="I377" s="21"/>
      <c r="J377" s="21"/>
      <c r="K377" s="69" t="s">
        <v>20</v>
      </c>
      <c r="L377" s="26"/>
      <c r="N377" s="42">
        <f t="shared" si="78"/>
        <v>0</v>
      </c>
      <c r="O377" s="42">
        <f t="shared" si="79"/>
        <v>0</v>
      </c>
      <c r="Q377" s="31">
        <f t="shared" si="80"/>
        <v>0</v>
      </c>
      <c r="R377" s="31">
        <f t="shared" si="81"/>
        <v>1</v>
      </c>
      <c r="S377" s="35">
        <f t="shared" si="82"/>
        <v>0</v>
      </c>
      <c r="T377" s="31" t="b">
        <f t="shared" si="83"/>
        <v>1</v>
      </c>
      <c r="U377" s="41"/>
      <c r="V377" s="41">
        <f t="shared" si="84"/>
        <v>0</v>
      </c>
      <c r="W377" s="41">
        <f t="shared" si="85"/>
        <v>0</v>
      </c>
      <c r="AA377" s="32">
        <f t="shared" si="86"/>
        <v>0</v>
      </c>
      <c r="AB377" s="32">
        <f>IF(AND(D375&lt;&gt;"",I375="",I376="",I377="",I378=""),1,0)</f>
        <v>0</v>
      </c>
      <c r="AC377" s="32">
        <f t="shared" si="87"/>
        <v>0</v>
      </c>
      <c r="AD377" s="32">
        <f t="shared" si="88"/>
        <v>0</v>
      </c>
      <c r="AE377" s="30">
        <f t="shared" si="89"/>
        <v>0</v>
      </c>
      <c r="AJ377" s="43">
        <f t="shared" si="77"/>
      </c>
    </row>
    <row r="378" spans="1:36" ht="17.25" customHeight="1">
      <c r="A378" s="70" t="s">
        <v>49</v>
      </c>
      <c r="B378" s="23"/>
      <c r="C378" s="46">
        <f>IF(C375="","",C375)</f>
      </c>
      <c r="D378" s="46">
        <f>IF(D375="","",D375)</f>
      </c>
      <c r="E378" s="74" t="s">
        <v>56</v>
      </c>
      <c r="F378" s="22" t="s">
        <v>24</v>
      </c>
      <c r="G378" s="49">
        <f>IF(G375="","",G375)</f>
      </c>
      <c r="H378" s="22" t="s">
        <v>9</v>
      </c>
      <c r="I378" s="24"/>
      <c r="J378" s="24"/>
      <c r="K378" s="71" t="s">
        <v>21</v>
      </c>
      <c r="L378" s="27"/>
      <c r="N378" s="42">
        <f t="shared" si="78"/>
        <v>0</v>
      </c>
      <c r="O378" s="42">
        <f t="shared" si="79"/>
        <v>0</v>
      </c>
      <c r="Q378" s="31">
        <f t="shared" si="80"/>
        <v>0</v>
      </c>
      <c r="R378" s="31">
        <f t="shared" si="81"/>
        <v>1</v>
      </c>
      <c r="S378" s="35">
        <f t="shared" si="82"/>
        <v>0</v>
      </c>
      <c r="T378" s="31" t="b">
        <f t="shared" si="83"/>
        <v>1</v>
      </c>
      <c r="U378" s="41"/>
      <c r="V378" s="41">
        <f t="shared" si="84"/>
        <v>0</v>
      </c>
      <c r="W378" s="41">
        <f t="shared" si="85"/>
        <v>0</v>
      </c>
      <c r="AA378" s="32">
        <f t="shared" si="86"/>
        <v>0</v>
      </c>
      <c r="AB378" s="32">
        <f>IF(AND(D375&lt;&gt;"",I375="",I376="",I377="",I378=""),1,0)</f>
        <v>0</v>
      </c>
      <c r="AC378" s="32">
        <f t="shared" si="87"/>
        <v>0</v>
      </c>
      <c r="AD378" s="32">
        <f t="shared" si="88"/>
        <v>0</v>
      </c>
      <c r="AE378" s="30">
        <f t="shared" si="89"/>
        <v>0</v>
      </c>
      <c r="AJ378" s="43">
        <f t="shared" si="77"/>
      </c>
    </row>
    <row r="379" spans="1:36" ht="17.25" customHeight="1">
      <c r="A379" s="66" t="s">
        <v>49</v>
      </c>
      <c r="B379" s="16"/>
      <c r="C379" s="44"/>
      <c r="D379" s="44"/>
      <c r="E379" s="72" t="s">
        <v>56</v>
      </c>
      <c r="F379" s="17" t="s">
        <v>24</v>
      </c>
      <c r="G379" s="47"/>
      <c r="H379" s="17" t="s">
        <v>9</v>
      </c>
      <c r="I379" s="18"/>
      <c r="J379" s="18"/>
      <c r="K379" s="67" t="s">
        <v>18</v>
      </c>
      <c r="L379" s="25"/>
      <c r="N379" s="42">
        <f t="shared" si="78"/>
        <v>0</v>
      </c>
      <c r="O379" s="42">
        <f t="shared" si="79"/>
        <v>0</v>
      </c>
      <c r="Q379" s="31">
        <f t="shared" si="80"/>
        <v>0</v>
      </c>
      <c r="R379" s="31">
        <f t="shared" si="81"/>
        <v>1</v>
      </c>
      <c r="S379" s="35">
        <f t="shared" si="82"/>
        <v>0</v>
      </c>
      <c r="T379" s="31" t="b">
        <f t="shared" si="83"/>
        <v>1</v>
      </c>
      <c r="U379" s="41" t="str">
        <f>IF(ISERR(G379-G379),"1",IF(G379-G379=0,"0","1"))</f>
        <v>0</v>
      </c>
      <c r="V379" s="41">
        <f t="shared" si="84"/>
        <v>0</v>
      </c>
      <c r="W379" s="41">
        <f t="shared" si="85"/>
        <v>0</v>
      </c>
      <c r="AA379" s="32">
        <f t="shared" si="86"/>
        <v>0</v>
      </c>
      <c r="AB379" s="32">
        <f>IF(AND(D379&lt;&gt;"",I379="",I380="",I381="",I382=""),1,0)</f>
        <v>0</v>
      </c>
      <c r="AC379" s="32">
        <f t="shared" si="87"/>
        <v>0</v>
      </c>
      <c r="AD379" s="32">
        <f t="shared" si="88"/>
        <v>0</v>
      </c>
      <c r="AE379" s="30">
        <f t="shared" si="89"/>
        <v>0</v>
      </c>
      <c r="AJ379" s="43">
        <f t="shared" si="77"/>
      </c>
    </row>
    <row r="380" spans="1:36" ht="17.25" customHeight="1">
      <c r="A380" s="68" t="s">
        <v>49</v>
      </c>
      <c r="B380" s="20"/>
      <c r="C380" s="45">
        <f>IF(C379="","",C379)</f>
      </c>
      <c r="D380" s="45">
        <f>IF(D379="","",D379)</f>
      </c>
      <c r="E380" s="73" t="s">
        <v>56</v>
      </c>
      <c r="F380" s="19" t="s">
        <v>24</v>
      </c>
      <c r="G380" s="48">
        <f>IF(G379="","",G379)</f>
      </c>
      <c r="H380" s="19" t="s">
        <v>9</v>
      </c>
      <c r="I380" s="21"/>
      <c r="J380" s="21"/>
      <c r="K380" s="69" t="s">
        <v>19</v>
      </c>
      <c r="L380" s="26"/>
      <c r="N380" s="42">
        <f t="shared" si="78"/>
        <v>0</v>
      </c>
      <c r="O380" s="42">
        <f t="shared" si="79"/>
        <v>0</v>
      </c>
      <c r="Q380" s="31">
        <f t="shared" si="80"/>
        <v>0</v>
      </c>
      <c r="R380" s="31">
        <f t="shared" si="81"/>
        <v>1</v>
      </c>
      <c r="S380" s="35">
        <f t="shared" si="82"/>
        <v>0</v>
      </c>
      <c r="T380" s="31" t="b">
        <f t="shared" si="83"/>
        <v>1</v>
      </c>
      <c r="U380" s="41"/>
      <c r="V380" s="41">
        <f t="shared" si="84"/>
        <v>0</v>
      </c>
      <c r="W380" s="41">
        <f t="shared" si="85"/>
        <v>0</v>
      </c>
      <c r="AA380" s="32">
        <f t="shared" si="86"/>
        <v>0</v>
      </c>
      <c r="AB380" s="32">
        <f>IF(AND(D379&lt;&gt;"",I379="",I380="",I381="",I382=""),1,0)</f>
        <v>0</v>
      </c>
      <c r="AC380" s="32">
        <f t="shared" si="87"/>
        <v>0</v>
      </c>
      <c r="AD380" s="32">
        <f t="shared" si="88"/>
        <v>0</v>
      </c>
      <c r="AE380" s="30">
        <f t="shared" si="89"/>
        <v>0</v>
      </c>
      <c r="AJ380" s="43">
        <f t="shared" si="77"/>
      </c>
    </row>
    <row r="381" spans="1:36" ht="17.25" customHeight="1">
      <c r="A381" s="68" t="s">
        <v>49</v>
      </c>
      <c r="B381" s="20"/>
      <c r="C381" s="45">
        <f>IF(C379="","",C379)</f>
      </c>
      <c r="D381" s="45">
        <f>IF(D379="","",D379)</f>
      </c>
      <c r="E381" s="73" t="s">
        <v>56</v>
      </c>
      <c r="F381" s="19" t="s">
        <v>24</v>
      </c>
      <c r="G381" s="48">
        <f>IF(G379="","",G379)</f>
      </c>
      <c r="H381" s="19" t="s">
        <v>9</v>
      </c>
      <c r="I381" s="21"/>
      <c r="J381" s="21"/>
      <c r="K381" s="69" t="s">
        <v>20</v>
      </c>
      <c r="L381" s="26"/>
      <c r="N381" s="42">
        <f t="shared" si="78"/>
        <v>0</v>
      </c>
      <c r="O381" s="42">
        <f t="shared" si="79"/>
        <v>0</v>
      </c>
      <c r="Q381" s="31">
        <f t="shared" si="80"/>
        <v>0</v>
      </c>
      <c r="R381" s="31">
        <f t="shared" si="81"/>
        <v>1</v>
      </c>
      <c r="S381" s="35">
        <f t="shared" si="82"/>
        <v>0</v>
      </c>
      <c r="T381" s="31" t="b">
        <f t="shared" si="83"/>
        <v>1</v>
      </c>
      <c r="U381" s="41"/>
      <c r="V381" s="41">
        <f t="shared" si="84"/>
        <v>0</v>
      </c>
      <c r="W381" s="41">
        <f t="shared" si="85"/>
        <v>0</v>
      </c>
      <c r="AA381" s="32">
        <f t="shared" si="86"/>
        <v>0</v>
      </c>
      <c r="AB381" s="32">
        <f>IF(AND(D379&lt;&gt;"",I379="",I380="",I381="",I382=""),1,0)</f>
        <v>0</v>
      </c>
      <c r="AC381" s="32">
        <f t="shared" si="87"/>
        <v>0</v>
      </c>
      <c r="AD381" s="32">
        <f t="shared" si="88"/>
        <v>0</v>
      </c>
      <c r="AE381" s="30">
        <f t="shared" si="89"/>
        <v>0</v>
      </c>
      <c r="AJ381" s="43">
        <f t="shared" si="77"/>
      </c>
    </row>
    <row r="382" spans="1:36" ht="17.25" customHeight="1">
      <c r="A382" s="70" t="s">
        <v>49</v>
      </c>
      <c r="B382" s="23"/>
      <c r="C382" s="46">
        <f>IF(C379="","",C379)</f>
      </c>
      <c r="D382" s="46">
        <f>IF(D379="","",D379)</f>
      </c>
      <c r="E382" s="74" t="s">
        <v>56</v>
      </c>
      <c r="F382" s="22" t="s">
        <v>24</v>
      </c>
      <c r="G382" s="49">
        <f>IF(G379="","",G379)</f>
      </c>
      <c r="H382" s="22" t="s">
        <v>9</v>
      </c>
      <c r="I382" s="24"/>
      <c r="J382" s="24"/>
      <c r="K382" s="71" t="s">
        <v>21</v>
      </c>
      <c r="L382" s="27"/>
      <c r="N382" s="42">
        <f t="shared" si="78"/>
        <v>0</v>
      </c>
      <c r="O382" s="42">
        <f t="shared" si="79"/>
        <v>0</v>
      </c>
      <c r="Q382" s="31">
        <f t="shared" si="80"/>
        <v>0</v>
      </c>
      <c r="R382" s="31">
        <f t="shared" si="81"/>
        <v>1</v>
      </c>
      <c r="S382" s="35">
        <f t="shared" si="82"/>
        <v>0</v>
      </c>
      <c r="T382" s="31" t="b">
        <f t="shared" si="83"/>
        <v>1</v>
      </c>
      <c r="U382" s="41"/>
      <c r="V382" s="41">
        <f t="shared" si="84"/>
        <v>0</v>
      </c>
      <c r="W382" s="41">
        <f t="shared" si="85"/>
        <v>0</v>
      </c>
      <c r="AA382" s="32">
        <f t="shared" si="86"/>
        <v>0</v>
      </c>
      <c r="AB382" s="32">
        <f>IF(AND(D379&lt;&gt;"",I379="",I380="",I381="",I382=""),1,0)</f>
        <v>0</v>
      </c>
      <c r="AC382" s="32">
        <f t="shared" si="87"/>
        <v>0</v>
      </c>
      <c r="AD382" s="32">
        <f t="shared" si="88"/>
        <v>0</v>
      </c>
      <c r="AE382" s="30">
        <f t="shared" si="89"/>
        <v>0</v>
      </c>
      <c r="AJ382" s="43">
        <f t="shared" si="77"/>
      </c>
    </row>
    <row r="383" spans="1:36" ht="17.25" customHeight="1">
      <c r="A383" s="66" t="s">
        <v>49</v>
      </c>
      <c r="B383" s="16"/>
      <c r="C383" s="44"/>
      <c r="D383" s="44"/>
      <c r="E383" s="72" t="s">
        <v>56</v>
      </c>
      <c r="F383" s="17" t="s">
        <v>24</v>
      </c>
      <c r="G383" s="47"/>
      <c r="H383" s="17" t="s">
        <v>9</v>
      </c>
      <c r="I383" s="18"/>
      <c r="J383" s="18"/>
      <c r="K383" s="67" t="s">
        <v>18</v>
      </c>
      <c r="L383" s="25"/>
      <c r="N383" s="42">
        <f t="shared" si="78"/>
        <v>0</v>
      </c>
      <c r="O383" s="42">
        <f t="shared" si="79"/>
        <v>0</v>
      </c>
      <c r="Q383" s="31">
        <f t="shared" si="80"/>
        <v>0</v>
      </c>
      <c r="R383" s="31">
        <f t="shared" si="81"/>
        <v>1</v>
      </c>
      <c r="S383" s="35">
        <f t="shared" si="82"/>
        <v>0</v>
      </c>
      <c r="T383" s="31" t="b">
        <f t="shared" si="83"/>
        <v>1</v>
      </c>
      <c r="U383" s="41" t="str">
        <f>IF(ISERR(G383-G383),"1",IF(G383-G383=0,"0","1"))</f>
        <v>0</v>
      </c>
      <c r="V383" s="41">
        <f t="shared" si="84"/>
        <v>0</v>
      </c>
      <c r="W383" s="41">
        <f t="shared" si="85"/>
        <v>0</v>
      </c>
      <c r="AA383" s="32">
        <f t="shared" si="86"/>
        <v>0</v>
      </c>
      <c r="AB383" s="32">
        <f>IF(AND(D383&lt;&gt;"",I383="",I384="",I385="",I386=""),1,0)</f>
        <v>0</v>
      </c>
      <c r="AC383" s="32">
        <f t="shared" si="87"/>
        <v>0</v>
      </c>
      <c r="AD383" s="32">
        <f t="shared" si="88"/>
        <v>0</v>
      </c>
      <c r="AE383" s="30">
        <f t="shared" si="89"/>
        <v>0</v>
      </c>
      <c r="AJ383" s="43">
        <f t="shared" si="77"/>
      </c>
    </row>
    <row r="384" spans="1:36" ht="17.25" customHeight="1">
      <c r="A384" s="68" t="s">
        <v>49</v>
      </c>
      <c r="B384" s="20"/>
      <c r="C384" s="45">
        <f>IF(C383="","",C383)</f>
      </c>
      <c r="D384" s="45">
        <f>IF(D383="","",D383)</f>
      </c>
      <c r="E384" s="73" t="s">
        <v>56</v>
      </c>
      <c r="F384" s="19" t="s">
        <v>24</v>
      </c>
      <c r="G384" s="48">
        <f>IF(G383="","",G383)</f>
      </c>
      <c r="H384" s="19" t="s">
        <v>9</v>
      </c>
      <c r="I384" s="21"/>
      <c r="J384" s="21"/>
      <c r="K384" s="69" t="s">
        <v>19</v>
      </c>
      <c r="L384" s="26"/>
      <c r="N384" s="42">
        <f t="shared" si="78"/>
        <v>0</v>
      </c>
      <c r="O384" s="42">
        <f t="shared" si="79"/>
        <v>0</v>
      </c>
      <c r="Q384" s="31">
        <f t="shared" si="80"/>
        <v>0</v>
      </c>
      <c r="R384" s="31">
        <f t="shared" si="81"/>
        <v>1</v>
      </c>
      <c r="S384" s="35">
        <f t="shared" si="82"/>
        <v>0</v>
      </c>
      <c r="T384" s="31" t="b">
        <f t="shared" si="83"/>
        <v>1</v>
      </c>
      <c r="U384" s="41"/>
      <c r="V384" s="41">
        <f t="shared" si="84"/>
        <v>0</v>
      </c>
      <c r="W384" s="41">
        <f t="shared" si="85"/>
        <v>0</v>
      </c>
      <c r="AA384" s="32">
        <f t="shared" si="86"/>
        <v>0</v>
      </c>
      <c r="AB384" s="32">
        <f>IF(AND(D383&lt;&gt;"",I383="",I384="",I385="",I386=""),1,0)</f>
        <v>0</v>
      </c>
      <c r="AC384" s="32">
        <f t="shared" si="87"/>
        <v>0</v>
      </c>
      <c r="AD384" s="32">
        <f t="shared" si="88"/>
        <v>0</v>
      </c>
      <c r="AE384" s="30">
        <f t="shared" si="89"/>
        <v>0</v>
      </c>
      <c r="AJ384" s="43">
        <f t="shared" si="77"/>
      </c>
    </row>
    <row r="385" spans="1:36" ht="17.25" customHeight="1">
      <c r="A385" s="68" t="s">
        <v>49</v>
      </c>
      <c r="B385" s="20"/>
      <c r="C385" s="45">
        <f>IF(C383="","",C383)</f>
      </c>
      <c r="D385" s="45">
        <f>IF(D383="","",D383)</f>
      </c>
      <c r="E385" s="73" t="s">
        <v>56</v>
      </c>
      <c r="F385" s="19" t="s">
        <v>24</v>
      </c>
      <c r="G385" s="48">
        <f>IF(G383="","",G383)</f>
      </c>
      <c r="H385" s="19" t="s">
        <v>9</v>
      </c>
      <c r="I385" s="21"/>
      <c r="J385" s="21"/>
      <c r="K385" s="69" t="s">
        <v>20</v>
      </c>
      <c r="L385" s="26"/>
      <c r="N385" s="42">
        <f t="shared" si="78"/>
        <v>0</v>
      </c>
      <c r="O385" s="42">
        <f t="shared" si="79"/>
        <v>0</v>
      </c>
      <c r="Q385" s="31">
        <f t="shared" si="80"/>
        <v>0</v>
      </c>
      <c r="R385" s="31">
        <f t="shared" si="81"/>
        <v>1</v>
      </c>
      <c r="S385" s="35">
        <f t="shared" si="82"/>
        <v>0</v>
      </c>
      <c r="T385" s="31" t="b">
        <f t="shared" si="83"/>
        <v>1</v>
      </c>
      <c r="U385" s="41"/>
      <c r="V385" s="41">
        <f t="shared" si="84"/>
        <v>0</v>
      </c>
      <c r="W385" s="41">
        <f t="shared" si="85"/>
        <v>0</v>
      </c>
      <c r="AA385" s="32">
        <f t="shared" si="86"/>
        <v>0</v>
      </c>
      <c r="AB385" s="32">
        <f>IF(AND(D383&lt;&gt;"",I383="",I384="",I385="",I386=""),1,0)</f>
        <v>0</v>
      </c>
      <c r="AC385" s="32">
        <f t="shared" si="87"/>
        <v>0</v>
      </c>
      <c r="AD385" s="32">
        <f t="shared" si="88"/>
        <v>0</v>
      </c>
      <c r="AE385" s="30">
        <f t="shared" si="89"/>
        <v>0</v>
      </c>
      <c r="AJ385" s="43">
        <f t="shared" si="77"/>
      </c>
    </row>
    <row r="386" spans="1:36" ht="17.25" customHeight="1">
      <c r="A386" s="70" t="s">
        <v>49</v>
      </c>
      <c r="B386" s="23"/>
      <c r="C386" s="46">
        <f>IF(C383="","",C383)</f>
      </c>
      <c r="D386" s="46">
        <f>IF(D383="","",D383)</f>
      </c>
      <c r="E386" s="74" t="s">
        <v>56</v>
      </c>
      <c r="F386" s="22" t="s">
        <v>24</v>
      </c>
      <c r="G386" s="49">
        <f>IF(G383="","",G383)</f>
      </c>
      <c r="H386" s="22" t="s">
        <v>9</v>
      </c>
      <c r="I386" s="24"/>
      <c r="J386" s="24"/>
      <c r="K386" s="71" t="s">
        <v>21</v>
      </c>
      <c r="L386" s="27"/>
      <c r="N386" s="42">
        <f t="shared" si="78"/>
        <v>0</v>
      </c>
      <c r="O386" s="42">
        <f t="shared" si="79"/>
        <v>0</v>
      </c>
      <c r="Q386" s="31">
        <f t="shared" si="80"/>
        <v>0</v>
      </c>
      <c r="R386" s="31">
        <f t="shared" si="81"/>
        <v>1</v>
      </c>
      <c r="S386" s="35">
        <f t="shared" si="82"/>
        <v>0</v>
      </c>
      <c r="T386" s="31" t="b">
        <f t="shared" si="83"/>
        <v>1</v>
      </c>
      <c r="U386" s="41"/>
      <c r="V386" s="41">
        <f t="shared" si="84"/>
        <v>0</v>
      </c>
      <c r="W386" s="41">
        <f t="shared" si="85"/>
        <v>0</v>
      </c>
      <c r="AA386" s="32">
        <f t="shared" si="86"/>
        <v>0</v>
      </c>
      <c r="AB386" s="32">
        <f>IF(AND(D383&lt;&gt;"",I383="",I384="",I385="",I386=""),1,0)</f>
        <v>0</v>
      </c>
      <c r="AC386" s="32">
        <f t="shared" si="87"/>
        <v>0</v>
      </c>
      <c r="AD386" s="32">
        <f t="shared" si="88"/>
        <v>0</v>
      </c>
      <c r="AE386" s="30">
        <f t="shared" si="89"/>
        <v>0</v>
      </c>
      <c r="AJ386" s="43">
        <f t="shared" si="77"/>
      </c>
    </row>
    <row r="387" spans="1:36" ht="17.25" customHeight="1">
      <c r="A387" s="66" t="s">
        <v>49</v>
      </c>
      <c r="B387" s="16"/>
      <c r="C387" s="44"/>
      <c r="D387" s="44"/>
      <c r="E387" s="72" t="s">
        <v>56</v>
      </c>
      <c r="F387" s="17" t="s">
        <v>24</v>
      </c>
      <c r="G387" s="47"/>
      <c r="H387" s="17" t="s">
        <v>9</v>
      </c>
      <c r="I387" s="18"/>
      <c r="J387" s="18"/>
      <c r="K387" s="67" t="s">
        <v>18</v>
      </c>
      <c r="L387" s="25"/>
      <c r="N387" s="42">
        <f t="shared" si="78"/>
        <v>0</v>
      </c>
      <c r="O387" s="42">
        <f t="shared" si="79"/>
        <v>0</v>
      </c>
      <c r="Q387" s="31">
        <f t="shared" si="80"/>
        <v>0</v>
      </c>
      <c r="R387" s="31">
        <f t="shared" si="81"/>
        <v>1</v>
      </c>
      <c r="S387" s="35">
        <f t="shared" si="82"/>
        <v>0</v>
      </c>
      <c r="T387" s="31" t="b">
        <f t="shared" si="83"/>
        <v>1</v>
      </c>
      <c r="U387" s="41" t="str">
        <f>IF(ISERR(G387-G387),"1",IF(G387-G387=0,"0","1"))</f>
        <v>0</v>
      </c>
      <c r="V387" s="41">
        <f t="shared" si="84"/>
        <v>0</v>
      </c>
      <c r="W387" s="41">
        <f t="shared" si="85"/>
        <v>0</v>
      </c>
      <c r="AA387" s="32">
        <f t="shared" si="86"/>
        <v>0</v>
      </c>
      <c r="AB387" s="32">
        <f>IF(AND(D387&lt;&gt;"",I387="",I388="",I389="",I390=""),1,0)</f>
        <v>0</v>
      </c>
      <c r="AC387" s="32">
        <f t="shared" si="87"/>
        <v>0</v>
      </c>
      <c r="AD387" s="32">
        <f t="shared" si="88"/>
        <v>0</v>
      </c>
      <c r="AE387" s="30">
        <f t="shared" si="89"/>
        <v>0</v>
      </c>
      <c r="AJ387" s="43">
        <f t="shared" si="77"/>
      </c>
    </row>
    <row r="388" spans="1:36" ht="17.25" customHeight="1">
      <c r="A388" s="68" t="s">
        <v>49</v>
      </c>
      <c r="B388" s="20"/>
      <c r="C388" s="45">
        <f>IF(C387="","",C387)</f>
      </c>
      <c r="D388" s="45">
        <f>IF(D387="","",D387)</f>
      </c>
      <c r="E388" s="73" t="s">
        <v>56</v>
      </c>
      <c r="F388" s="19" t="s">
        <v>24</v>
      </c>
      <c r="G388" s="48">
        <f>IF(G387="","",G387)</f>
      </c>
      <c r="H388" s="19" t="s">
        <v>9</v>
      </c>
      <c r="I388" s="21"/>
      <c r="J388" s="21"/>
      <c r="K388" s="69" t="s">
        <v>19</v>
      </c>
      <c r="L388" s="26"/>
      <c r="N388" s="42">
        <f t="shared" si="78"/>
        <v>0</v>
      </c>
      <c r="O388" s="42">
        <f t="shared" si="79"/>
        <v>0</v>
      </c>
      <c r="Q388" s="31">
        <f t="shared" si="80"/>
        <v>0</v>
      </c>
      <c r="R388" s="31">
        <f t="shared" si="81"/>
        <v>1</v>
      </c>
      <c r="S388" s="35">
        <f t="shared" si="82"/>
        <v>0</v>
      </c>
      <c r="T388" s="31" t="b">
        <f t="shared" si="83"/>
        <v>1</v>
      </c>
      <c r="U388" s="41"/>
      <c r="V388" s="41">
        <f t="shared" si="84"/>
        <v>0</v>
      </c>
      <c r="W388" s="41">
        <f t="shared" si="85"/>
        <v>0</v>
      </c>
      <c r="AA388" s="32">
        <f t="shared" si="86"/>
        <v>0</v>
      </c>
      <c r="AB388" s="32">
        <f>IF(AND(D387&lt;&gt;"",I387="",I388="",I389="",I390=""),1,0)</f>
        <v>0</v>
      </c>
      <c r="AC388" s="32">
        <f t="shared" si="87"/>
        <v>0</v>
      </c>
      <c r="AD388" s="32">
        <f t="shared" si="88"/>
        <v>0</v>
      </c>
      <c r="AE388" s="30">
        <f t="shared" si="89"/>
        <v>0</v>
      </c>
      <c r="AJ388" s="43">
        <f t="shared" si="77"/>
      </c>
    </row>
    <row r="389" spans="1:36" ht="17.25" customHeight="1">
      <c r="A389" s="68" t="s">
        <v>49</v>
      </c>
      <c r="B389" s="20"/>
      <c r="C389" s="45">
        <f>IF(C387="","",C387)</f>
      </c>
      <c r="D389" s="45">
        <f>IF(D387="","",D387)</f>
      </c>
      <c r="E389" s="73" t="s">
        <v>56</v>
      </c>
      <c r="F389" s="19" t="s">
        <v>24</v>
      </c>
      <c r="G389" s="48">
        <f>IF(G387="","",G387)</f>
      </c>
      <c r="H389" s="19" t="s">
        <v>9</v>
      </c>
      <c r="I389" s="21"/>
      <c r="J389" s="21"/>
      <c r="K389" s="69" t="s">
        <v>20</v>
      </c>
      <c r="L389" s="26"/>
      <c r="N389" s="42">
        <f t="shared" si="78"/>
        <v>0</v>
      </c>
      <c r="O389" s="42">
        <f t="shared" si="79"/>
        <v>0</v>
      </c>
      <c r="Q389" s="31">
        <f t="shared" si="80"/>
        <v>0</v>
      </c>
      <c r="R389" s="31">
        <f t="shared" si="81"/>
        <v>1</v>
      </c>
      <c r="S389" s="35">
        <f t="shared" si="82"/>
        <v>0</v>
      </c>
      <c r="T389" s="31" t="b">
        <f t="shared" si="83"/>
        <v>1</v>
      </c>
      <c r="U389" s="41"/>
      <c r="V389" s="41">
        <f t="shared" si="84"/>
        <v>0</v>
      </c>
      <c r="W389" s="41">
        <f t="shared" si="85"/>
        <v>0</v>
      </c>
      <c r="AA389" s="32">
        <f t="shared" si="86"/>
        <v>0</v>
      </c>
      <c r="AB389" s="32">
        <f>IF(AND(D387&lt;&gt;"",I387="",I388="",I389="",I390=""),1,0)</f>
        <v>0</v>
      </c>
      <c r="AC389" s="32">
        <f t="shared" si="87"/>
        <v>0</v>
      </c>
      <c r="AD389" s="32">
        <f t="shared" si="88"/>
        <v>0</v>
      </c>
      <c r="AE389" s="30">
        <f t="shared" si="89"/>
        <v>0</v>
      </c>
      <c r="AJ389" s="43">
        <f t="shared" si="77"/>
      </c>
    </row>
    <row r="390" spans="1:36" ht="17.25" customHeight="1">
      <c r="A390" s="70" t="s">
        <v>49</v>
      </c>
      <c r="B390" s="23"/>
      <c r="C390" s="46">
        <f>IF(C387="","",C387)</f>
      </c>
      <c r="D390" s="46">
        <f>IF(D387="","",D387)</f>
      </c>
      <c r="E390" s="74" t="s">
        <v>56</v>
      </c>
      <c r="F390" s="22" t="s">
        <v>24</v>
      </c>
      <c r="G390" s="49">
        <f>IF(G387="","",G387)</f>
      </c>
      <c r="H390" s="22" t="s">
        <v>9</v>
      </c>
      <c r="I390" s="24"/>
      <c r="J390" s="24"/>
      <c r="K390" s="71" t="s">
        <v>21</v>
      </c>
      <c r="L390" s="27"/>
      <c r="N390" s="42">
        <f t="shared" si="78"/>
        <v>0</v>
      </c>
      <c r="O390" s="42">
        <f t="shared" si="79"/>
        <v>0</v>
      </c>
      <c r="Q390" s="31">
        <f t="shared" si="80"/>
        <v>0</v>
      </c>
      <c r="R390" s="31">
        <f t="shared" si="81"/>
        <v>1</v>
      </c>
      <c r="S390" s="35">
        <f t="shared" si="82"/>
        <v>0</v>
      </c>
      <c r="T390" s="31" t="b">
        <f t="shared" si="83"/>
        <v>1</v>
      </c>
      <c r="U390" s="41"/>
      <c r="V390" s="41">
        <f t="shared" si="84"/>
        <v>0</v>
      </c>
      <c r="W390" s="41">
        <f t="shared" si="85"/>
        <v>0</v>
      </c>
      <c r="AA390" s="32">
        <f t="shared" si="86"/>
        <v>0</v>
      </c>
      <c r="AB390" s="32">
        <f>IF(AND(D387&lt;&gt;"",I387="",I388="",I389="",I390=""),1,0)</f>
        <v>0</v>
      </c>
      <c r="AC390" s="32">
        <f t="shared" si="87"/>
        <v>0</v>
      </c>
      <c r="AD390" s="32">
        <f t="shared" si="88"/>
        <v>0</v>
      </c>
      <c r="AE390" s="30">
        <f t="shared" si="89"/>
        <v>0</v>
      </c>
      <c r="AJ390" s="43">
        <f t="shared" si="77"/>
      </c>
    </row>
    <row r="391" spans="1:36" ht="17.25" customHeight="1">
      <c r="A391" s="66" t="s">
        <v>49</v>
      </c>
      <c r="B391" s="16"/>
      <c r="C391" s="44"/>
      <c r="D391" s="44"/>
      <c r="E391" s="72" t="s">
        <v>56</v>
      </c>
      <c r="F391" s="17" t="s">
        <v>24</v>
      </c>
      <c r="G391" s="47"/>
      <c r="H391" s="17" t="s">
        <v>9</v>
      </c>
      <c r="I391" s="18"/>
      <c r="J391" s="18"/>
      <c r="K391" s="67" t="s">
        <v>18</v>
      </c>
      <c r="L391" s="25"/>
      <c r="N391" s="42">
        <f t="shared" si="78"/>
        <v>0</v>
      </c>
      <c r="O391" s="42">
        <f t="shared" si="79"/>
        <v>0</v>
      </c>
      <c r="Q391" s="31">
        <f t="shared" si="80"/>
        <v>0</v>
      </c>
      <c r="R391" s="31">
        <f t="shared" si="81"/>
        <v>1</v>
      </c>
      <c r="S391" s="35">
        <f t="shared" si="82"/>
        <v>0</v>
      </c>
      <c r="T391" s="31" t="b">
        <f t="shared" si="83"/>
        <v>1</v>
      </c>
      <c r="U391" s="41" t="str">
        <f>IF(ISERR(G391-G391),"1",IF(G391-G391=0,"0","1"))</f>
        <v>0</v>
      </c>
      <c r="V391" s="41">
        <f t="shared" si="84"/>
        <v>0</v>
      </c>
      <c r="W391" s="41">
        <f t="shared" si="85"/>
        <v>0</v>
      </c>
      <c r="AA391" s="32">
        <f t="shared" si="86"/>
        <v>0</v>
      </c>
      <c r="AB391" s="32">
        <f>IF(AND(D391&lt;&gt;"",I391="",I392="",I393="",I394=""),1,0)</f>
        <v>0</v>
      </c>
      <c r="AC391" s="32">
        <f t="shared" si="87"/>
        <v>0</v>
      </c>
      <c r="AD391" s="32">
        <f t="shared" si="88"/>
        <v>0</v>
      </c>
      <c r="AE391" s="30">
        <f t="shared" si="89"/>
        <v>0</v>
      </c>
      <c r="AJ391" s="43">
        <f t="shared" si="77"/>
      </c>
    </row>
    <row r="392" spans="1:36" ht="17.25" customHeight="1">
      <c r="A392" s="68" t="s">
        <v>49</v>
      </c>
      <c r="B392" s="20"/>
      <c r="C392" s="45">
        <f>IF(C391="","",C391)</f>
      </c>
      <c r="D392" s="45">
        <f>IF(D391="","",D391)</f>
      </c>
      <c r="E392" s="73" t="s">
        <v>56</v>
      </c>
      <c r="F392" s="19" t="s">
        <v>24</v>
      </c>
      <c r="G392" s="48">
        <f>IF(G391="","",G391)</f>
      </c>
      <c r="H392" s="19" t="s">
        <v>9</v>
      </c>
      <c r="I392" s="21"/>
      <c r="J392" s="21"/>
      <c r="K392" s="69" t="s">
        <v>19</v>
      </c>
      <c r="L392" s="26"/>
      <c r="N392" s="42">
        <f t="shared" si="78"/>
        <v>0</v>
      </c>
      <c r="O392" s="42">
        <f t="shared" si="79"/>
        <v>0</v>
      </c>
      <c r="Q392" s="31">
        <f t="shared" si="80"/>
        <v>0</v>
      </c>
      <c r="R392" s="31">
        <f t="shared" si="81"/>
        <v>1</v>
      </c>
      <c r="S392" s="35">
        <f t="shared" si="82"/>
        <v>0</v>
      </c>
      <c r="T392" s="31" t="b">
        <f t="shared" si="83"/>
        <v>1</v>
      </c>
      <c r="U392" s="41"/>
      <c r="V392" s="41">
        <f t="shared" si="84"/>
        <v>0</v>
      </c>
      <c r="W392" s="41">
        <f t="shared" si="85"/>
        <v>0</v>
      </c>
      <c r="AA392" s="32">
        <f t="shared" si="86"/>
        <v>0</v>
      </c>
      <c r="AB392" s="32">
        <f>IF(AND(D391&lt;&gt;"",I391="",I392="",I393="",I394=""),1,0)</f>
        <v>0</v>
      </c>
      <c r="AC392" s="32">
        <f t="shared" si="87"/>
        <v>0</v>
      </c>
      <c r="AD392" s="32">
        <f t="shared" si="88"/>
        <v>0</v>
      </c>
      <c r="AE392" s="30">
        <f t="shared" si="89"/>
        <v>0</v>
      </c>
      <c r="AJ392" s="43">
        <f t="shared" si="77"/>
      </c>
    </row>
    <row r="393" spans="1:36" ht="17.25" customHeight="1">
      <c r="A393" s="68" t="s">
        <v>49</v>
      </c>
      <c r="B393" s="20"/>
      <c r="C393" s="45">
        <f>IF(C391="","",C391)</f>
      </c>
      <c r="D393" s="45">
        <f>IF(D391="","",D391)</f>
      </c>
      <c r="E393" s="73" t="s">
        <v>56</v>
      </c>
      <c r="F393" s="19" t="s">
        <v>24</v>
      </c>
      <c r="G393" s="48">
        <f>IF(G391="","",G391)</f>
      </c>
      <c r="H393" s="19" t="s">
        <v>9</v>
      </c>
      <c r="I393" s="21"/>
      <c r="J393" s="21"/>
      <c r="K393" s="69" t="s">
        <v>20</v>
      </c>
      <c r="L393" s="26"/>
      <c r="N393" s="42">
        <f t="shared" si="78"/>
        <v>0</v>
      </c>
      <c r="O393" s="42">
        <f t="shared" si="79"/>
        <v>0</v>
      </c>
      <c r="Q393" s="31">
        <f t="shared" si="80"/>
        <v>0</v>
      </c>
      <c r="R393" s="31">
        <f t="shared" si="81"/>
        <v>1</v>
      </c>
      <c r="S393" s="35">
        <f t="shared" si="82"/>
        <v>0</v>
      </c>
      <c r="T393" s="31" t="b">
        <f t="shared" si="83"/>
        <v>1</v>
      </c>
      <c r="U393" s="41"/>
      <c r="V393" s="41">
        <f t="shared" si="84"/>
        <v>0</v>
      </c>
      <c r="W393" s="41">
        <f t="shared" si="85"/>
        <v>0</v>
      </c>
      <c r="AA393" s="32">
        <f t="shared" si="86"/>
        <v>0</v>
      </c>
      <c r="AB393" s="32">
        <f>IF(AND(D391&lt;&gt;"",I391="",I392="",I393="",I394=""),1,0)</f>
        <v>0</v>
      </c>
      <c r="AC393" s="32">
        <f t="shared" si="87"/>
        <v>0</v>
      </c>
      <c r="AD393" s="32">
        <f t="shared" si="88"/>
        <v>0</v>
      </c>
      <c r="AE393" s="30">
        <f t="shared" si="89"/>
        <v>0</v>
      </c>
      <c r="AJ393" s="43">
        <f t="shared" si="77"/>
      </c>
    </row>
    <row r="394" spans="1:36" ht="17.25" customHeight="1">
      <c r="A394" s="70" t="s">
        <v>49</v>
      </c>
      <c r="B394" s="23"/>
      <c r="C394" s="46">
        <f>IF(C391="","",C391)</f>
      </c>
      <c r="D394" s="46">
        <f>IF(D391="","",D391)</f>
      </c>
      <c r="E394" s="74" t="s">
        <v>56</v>
      </c>
      <c r="F394" s="22" t="s">
        <v>24</v>
      </c>
      <c r="G394" s="49">
        <f>IF(G391="","",G391)</f>
      </c>
      <c r="H394" s="22" t="s">
        <v>9</v>
      </c>
      <c r="I394" s="24"/>
      <c r="J394" s="24"/>
      <c r="K394" s="71" t="s">
        <v>21</v>
      </c>
      <c r="L394" s="27"/>
      <c r="N394" s="42">
        <f t="shared" si="78"/>
        <v>0</v>
      </c>
      <c r="O394" s="42">
        <f t="shared" si="79"/>
        <v>0</v>
      </c>
      <c r="Q394" s="31">
        <f t="shared" si="80"/>
        <v>0</v>
      </c>
      <c r="R394" s="31">
        <f t="shared" si="81"/>
        <v>1</v>
      </c>
      <c r="S394" s="35">
        <f t="shared" si="82"/>
        <v>0</v>
      </c>
      <c r="T394" s="31" t="b">
        <f t="shared" si="83"/>
        <v>1</v>
      </c>
      <c r="U394" s="41"/>
      <c r="V394" s="41">
        <f t="shared" si="84"/>
        <v>0</v>
      </c>
      <c r="W394" s="41">
        <f t="shared" si="85"/>
        <v>0</v>
      </c>
      <c r="AA394" s="32">
        <f t="shared" si="86"/>
        <v>0</v>
      </c>
      <c r="AB394" s="32">
        <f>IF(AND(D391&lt;&gt;"",I391="",I392="",I393="",I394=""),1,0)</f>
        <v>0</v>
      </c>
      <c r="AC394" s="32">
        <f t="shared" si="87"/>
        <v>0</v>
      </c>
      <c r="AD394" s="32">
        <f t="shared" si="88"/>
        <v>0</v>
      </c>
      <c r="AE394" s="30">
        <f t="shared" si="89"/>
        <v>0</v>
      </c>
      <c r="AJ394" s="43">
        <f t="shared" si="77"/>
      </c>
    </row>
    <row r="395" spans="1:36" ht="17.25" customHeight="1">
      <c r="A395" s="66" t="s">
        <v>49</v>
      </c>
      <c r="B395" s="16"/>
      <c r="C395" s="44"/>
      <c r="D395" s="44"/>
      <c r="E395" s="72" t="s">
        <v>56</v>
      </c>
      <c r="F395" s="17" t="s">
        <v>24</v>
      </c>
      <c r="G395" s="47"/>
      <c r="H395" s="17" t="s">
        <v>9</v>
      </c>
      <c r="I395" s="18"/>
      <c r="J395" s="18"/>
      <c r="K395" s="67" t="s">
        <v>18</v>
      </c>
      <c r="L395" s="25"/>
      <c r="N395" s="42">
        <f t="shared" si="78"/>
        <v>0</v>
      </c>
      <c r="O395" s="42">
        <f t="shared" si="79"/>
        <v>0</v>
      </c>
      <c r="Q395" s="31">
        <f t="shared" si="80"/>
        <v>0</v>
      </c>
      <c r="R395" s="31">
        <f t="shared" si="81"/>
        <v>1</v>
      </c>
      <c r="S395" s="35">
        <f t="shared" si="82"/>
        <v>0</v>
      </c>
      <c r="T395" s="31" t="b">
        <f t="shared" si="83"/>
        <v>1</v>
      </c>
      <c r="U395" s="41" t="str">
        <f>IF(ISERR(G395-G395),"1",IF(G395-G395=0,"0","1"))</f>
        <v>0</v>
      </c>
      <c r="V395" s="41">
        <f t="shared" si="84"/>
        <v>0</v>
      </c>
      <c r="W395" s="41">
        <f t="shared" si="85"/>
        <v>0</v>
      </c>
      <c r="AA395" s="32">
        <f t="shared" si="86"/>
        <v>0</v>
      </c>
      <c r="AB395" s="32">
        <f>IF(AND(D395&lt;&gt;"",I395="",I396="",I397="",I398=""),1,0)</f>
        <v>0</v>
      </c>
      <c r="AC395" s="32">
        <f t="shared" si="87"/>
        <v>0</v>
      </c>
      <c r="AD395" s="32">
        <f t="shared" si="88"/>
        <v>0</v>
      </c>
      <c r="AE395" s="30">
        <f t="shared" si="89"/>
        <v>0</v>
      </c>
      <c r="AJ395" s="43">
        <f t="shared" si="77"/>
      </c>
    </row>
    <row r="396" spans="1:36" ht="17.25" customHeight="1">
      <c r="A396" s="68" t="s">
        <v>49</v>
      </c>
      <c r="B396" s="20"/>
      <c r="C396" s="45">
        <f>IF(C395="","",C395)</f>
      </c>
      <c r="D396" s="45">
        <f>IF(D395="","",D395)</f>
      </c>
      <c r="E396" s="73" t="s">
        <v>56</v>
      </c>
      <c r="F396" s="19" t="s">
        <v>24</v>
      </c>
      <c r="G396" s="48">
        <f>IF(G395="","",G395)</f>
      </c>
      <c r="H396" s="19" t="s">
        <v>9</v>
      </c>
      <c r="I396" s="21"/>
      <c r="J396" s="21"/>
      <c r="K396" s="69" t="s">
        <v>19</v>
      </c>
      <c r="L396" s="26"/>
      <c r="N396" s="42">
        <f t="shared" si="78"/>
        <v>0</v>
      </c>
      <c r="O396" s="42">
        <f t="shared" si="79"/>
        <v>0</v>
      </c>
      <c r="Q396" s="31">
        <f t="shared" si="80"/>
        <v>0</v>
      </c>
      <c r="R396" s="31">
        <f t="shared" si="81"/>
        <v>1</v>
      </c>
      <c r="S396" s="35">
        <f t="shared" si="82"/>
        <v>0</v>
      </c>
      <c r="T396" s="31" t="b">
        <f t="shared" si="83"/>
        <v>1</v>
      </c>
      <c r="U396" s="41"/>
      <c r="V396" s="41">
        <f t="shared" si="84"/>
        <v>0</v>
      </c>
      <c r="W396" s="41">
        <f t="shared" si="85"/>
        <v>0</v>
      </c>
      <c r="AA396" s="32">
        <f t="shared" si="86"/>
        <v>0</v>
      </c>
      <c r="AB396" s="32">
        <f>IF(AND(D395&lt;&gt;"",I395="",I396="",I397="",I398=""),1,0)</f>
        <v>0</v>
      </c>
      <c r="AC396" s="32">
        <f t="shared" si="87"/>
        <v>0</v>
      </c>
      <c r="AD396" s="32">
        <f t="shared" si="88"/>
        <v>0</v>
      </c>
      <c r="AE396" s="30">
        <f t="shared" si="89"/>
        <v>0</v>
      </c>
      <c r="AJ396" s="43">
        <f aca="true" t="shared" si="90" ref="AJ396:AJ459">IF(D396="","",TEXT(D396,"00000000000"))</f>
      </c>
    </row>
    <row r="397" spans="1:36" ht="17.25" customHeight="1">
      <c r="A397" s="68" t="s">
        <v>49</v>
      </c>
      <c r="B397" s="20"/>
      <c r="C397" s="45">
        <f>IF(C395="","",C395)</f>
      </c>
      <c r="D397" s="45">
        <f>IF(D395="","",D395)</f>
      </c>
      <c r="E397" s="73" t="s">
        <v>56</v>
      </c>
      <c r="F397" s="19" t="s">
        <v>24</v>
      </c>
      <c r="G397" s="48">
        <f>IF(G395="","",G395)</f>
      </c>
      <c r="H397" s="19" t="s">
        <v>9</v>
      </c>
      <c r="I397" s="21"/>
      <c r="J397" s="21"/>
      <c r="K397" s="69" t="s">
        <v>20</v>
      </c>
      <c r="L397" s="26"/>
      <c r="N397" s="42">
        <f t="shared" si="78"/>
        <v>0</v>
      </c>
      <c r="O397" s="42">
        <f t="shared" si="79"/>
        <v>0</v>
      </c>
      <c r="Q397" s="31">
        <f t="shared" si="80"/>
        <v>0</v>
      </c>
      <c r="R397" s="31">
        <f t="shared" si="81"/>
        <v>1</v>
      </c>
      <c r="S397" s="35">
        <f t="shared" si="82"/>
        <v>0</v>
      </c>
      <c r="T397" s="31" t="b">
        <f t="shared" si="83"/>
        <v>1</v>
      </c>
      <c r="U397" s="41"/>
      <c r="V397" s="41">
        <f t="shared" si="84"/>
        <v>0</v>
      </c>
      <c r="W397" s="41">
        <f t="shared" si="85"/>
        <v>0</v>
      </c>
      <c r="AA397" s="32">
        <f t="shared" si="86"/>
        <v>0</v>
      </c>
      <c r="AB397" s="32">
        <f>IF(AND(D395&lt;&gt;"",I395="",I396="",I397="",I398=""),1,0)</f>
        <v>0</v>
      </c>
      <c r="AC397" s="32">
        <f t="shared" si="87"/>
        <v>0</v>
      </c>
      <c r="AD397" s="32">
        <f t="shared" si="88"/>
        <v>0</v>
      </c>
      <c r="AE397" s="30">
        <f t="shared" si="89"/>
        <v>0</v>
      </c>
      <c r="AJ397" s="43">
        <f t="shared" si="90"/>
      </c>
    </row>
    <row r="398" spans="1:36" ht="17.25" customHeight="1">
      <c r="A398" s="70" t="s">
        <v>49</v>
      </c>
      <c r="B398" s="23"/>
      <c r="C398" s="46">
        <f>IF(C395="","",C395)</f>
      </c>
      <c r="D398" s="46">
        <f>IF(D395="","",D395)</f>
      </c>
      <c r="E398" s="74" t="s">
        <v>56</v>
      </c>
      <c r="F398" s="22" t="s">
        <v>24</v>
      </c>
      <c r="G398" s="49">
        <f>IF(G395="","",G395)</f>
      </c>
      <c r="H398" s="22" t="s">
        <v>9</v>
      </c>
      <c r="I398" s="24"/>
      <c r="J398" s="24"/>
      <c r="K398" s="71" t="s">
        <v>21</v>
      </c>
      <c r="L398" s="27"/>
      <c r="N398" s="42">
        <f t="shared" si="78"/>
        <v>0</v>
      </c>
      <c r="O398" s="42">
        <f t="shared" si="79"/>
        <v>0</v>
      </c>
      <c r="Q398" s="31">
        <f t="shared" si="80"/>
        <v>0</v>
      </c>
      <c r="R398" s="31">
        <f t="shared" si="81"/>
        <v>1</v>
      </c>
      <c r="S398" s="35">
        <f t="shared" si="82"/>
        <v>0</v>
      </c>
      <c r="T398" s="31" t="b">
        <f t="shared" si="83"/>
        <v>1</v>
      </c>
      <c r="U398" s="41"/>
      <c r="V398" s="41">
        <f t="shared" si="84"/>
        <v>0</v>
      </c>
      <c r="W398" s="41">
        <f t="shared" si="85"/>
        <v>0</v>
      </c>
      <c r="AA398" s="32">
        <f t="shared" si="86"/>
        <v>0</v>
      </c>
      <c r="AB398" s="32">
        <f>IF(AND(D395&lt;&gt;"",I395="",I396="",I397="",I398=""),1,0)</f>
        <v>0</v>
      </c>
      <c r="AC398" s="32">
        <f t="shared" si="87"/>
        <v>0</v>
      </c>
      <c r="AD398" s="32">
        <f t="shared" si="88"/>
        <v>0</v>
      </c>
      <c r="AE398" s="30">
        <f t="shared" si="89"/>
        <v>0</v>
      </c>
      <c r="AJ398" s="43">
        <f t="shared" si="90"/>
      </c>
    </row>
    <row r="399" spans="1:36" ht="17.25" customHeight="1">
      <c r="A399" s="66" t="s">
        <v>49</v>
      </c>
      <c r="B399" s="16"/>
      <c r="C399" s="44"/>
      <c r="D399" s="44"/>
      <c r="E399" s="72" t="s">
        <v>56</v>
      </c>
      <c r="F399" s="17" t="s">
        <v>24</v>
      </c>
      <c r="G399" s="47"/>
      <c r="H399" s="17" t="s">
        <v>9</v>
      </c>
      <c r="I399" s="18"/>
      <c r="J399" s="18"/>
      <c r="K399" s="67" t="s">
        <v>18</v>
      </c>
      <c r="L399" s="25"/>
      <c r="N399" s="42">
        <f t="shared" si="78"/>
        <v>0</v>
      </c>
      <c r="O399" s="42">
        <f t="shared" si="79"/>
        <v>0</v>
      </c>
      <c r="Q399" s="31">
        <f t="shared" si="80"/>
        <v>0</v>
      </c>
      <c r="R399" s="31">
        <f t="shared" si="81"/>
        <v>1</v>
      </c>
      <c r="S399" s="35">
        <f t="shared" si="82"/>
        <v>0</v>
      </c>
      <c r="T399" s="31" t="b">
        <f t="shared" si="83"/>
        <v>1</v>
      </c>
      <c r="U399" s="41" t="str">
        <f>IF(ISERR(G399-G399),"1",IF(G399-G399=0,"0","1"))</f>
        <v>0</v>
      </c>
      <c r="V399" s="41">
        <f t="shared" si="84"/>
        <v>0</v>
      </c>
      <c r="W399" s="41">
        <f t="shared" si="85"/>
        <v>0</v>
      </c>
      <c r="AA399" s="32">
        <f t="shared" si="86"/>
        <v>0</v>
      </c>
      <c r="AB399" s="32">
        <f>IF(AND(D399&lt;&gt;"",I399="",I400="",I401="",I402=""),1,0)</f>
        <v>0</v>
      </c>
      <c r="AC399" s="32">
        <f t="shared" si="87"/>
        <v>0</v>
      </c>
      <c r="AD399" s="32">
        <f t="shared" si="88"/>
        <v>0</v>
      </c>
      <c r="AE399" s="30">
        <f t="shared" si="89"/>
        <v>0</v>
      </c>
      <c r="AJ399" s="43">
        <f t="shared" si="90"/>
      </c>
    </row>
    <row r="400" spans="1:36" ht="17.25" customHeight="1">
      <c r="A400" s="68" t="s">
        <v>49</v>
      </c>
      <c r="B400" s="20"/>
      <c r="C400" s="45">
        <f>IF(C399="","",C399)</f>
      </c>
      <c r="D400" s="45">
        <f>IF(D399="","",D399)</f>
      </c>
      <c r="E400" s="73" t="s">
        <v>56</v>
      </c>
      <c r="F400" s="19" t="s">
        <v>24</v>
      </c>
      <c r="G400" s="48">
        <f>IF(G399="","",G399)</f>
      </c>
      <c r="H400" s="19" t="s">
        <v>9</v>
      </c>
      <c r="I400" s="21"/>
      <c r="J400" s="21"/>
      <c r="K400" s="69" t="s">
        <v>19</v>
      </c>
      <c r="L400" s="26"/>
      <c r="N400" s="42">
        <f t="shared" si="78"/>
        <v>0</v>
      </c>
      <c r="O400" s="42">
        <f t="shared" si="79"/>
        <v>0</v>
      </c>
      <c r="Q400" s="31">
        <f t="shared" si="80"/>
        <v>0</v>
      </c>
      <c r="R400" s="31">
        <f t="shared" si="81"/>
        <v>1</v>
      </c>
      <c r="S400" s="35">
        <f t="shared" si="82"/>
        <v>0</v>
      </c>
      <c r="T400" s="31" t="b">
        <f t="shared" si="83"/>
        <v>1</v>
      </c>
      <c r="U400" s="41"/>
      <c r="V400" s="41">
        <f t="shared" si="84"/>
        <v>0</v>
      </c>
      <c r="W400" s="41">
        <f t="shared" si="85"/>
        <v>0</v>
      </c>
      <c r="AA400" s="32">
        <f t="shared" si="86"/>
        <v>0</v>
      </c>
      <c r="AB400" s="32">
        <f>IF(AND(D399&lt;&gt;"",I399="",I400="",I401="",I402=""),1,0)</f>
        <v>0</v>
      </c>
      <c r="AC400" s="32">
        <f t="shared" si="87"/>
        <v>0</v>
      </c>
      <c r="AD400" s="32">
        <f t="shared" si="88"/>
        <v>0</v>
      </c>
      <c r="AE400" s="30">
        <f t="shared" si="89"/>
        <v>0</v>
      </c>
      <c r="AJ400" s="43">
        <f t="shared" si="90"/>
      </c>
    </row>
    <row r="401" spans="1:36" ht="17.25" customHeight="1">
      <c r="A401" s="68" t="s">
        <v>49</v>
      </c>
      <c r="B401" s="20"/>
      <c r="C401" s="45">
        <f>IF(C399="","",C399)</f>
      </c>
      <c r="D401" s="45">
        <f>IF(D399="","",D399)</f>
      </c>
      <c r="E401" s="73" t="s">
        <v>56</v>
      </c>
      <c r="F401" s="19" t="s">
        <v>24</v>
      </c>
      <c r="G401" s="48">
        <f>IF(G399="","",G399)</f>
      </c>
      <c r="H401" s="19" t="s">
        <v>9</v>
      </c>
      <c r="I401" s="21"/>
      <c r="J401" s="21"/>
      <c r="K401" s="69" t="s">
        <v>20</v>
      </c>
      <c r="L401" s="26"/>
      <c r="N401" s="42">
        <f t="shared" si="78"/>
        <v>0</v>
      </c>
      <c r="O401" s="42">
        <f t="shared" si="79"/>
        <v>0</v>
      </c>
      <c r="Q401" s="31">
        <f t="shared" si="80"/>
        <v>0</v>
      </c>
      <c r="R401" s="31">
        <f t="shared" si="81"/>
        <v>1</v>
      </c>
      <c r="S401" s="35">
        <f t="shared" si="82"/>
        <v>0</v>
      </c>
      <c r="T401" s="31" t="b">
        <f t="shared" si="83"/>
        <v>1</v>
      </c>
      <c r="U401" s="41"/>
      <c r="V401" s="41">
        <f t="shared" si="84"/>
        <v>0</v>
      </c>
      <c r="W401" s="41">
        <f t="shared" si="85"/>
        <v>0</v>
      </c>
      <c r="AA401" s="32">
        <f t="shared" si="86"/>
        <v>0</v>
      </c>
      <c r="AB401" s="32">
        <f>IF(AND(D399&lt;&gt;"",I399="",I400="",I401="",I402=""),1,0)</f>
        <v>0</v>
      </c>
      <c r="AC401" s="32">
        <f t="shared" si="87"/>
        <v>0</v>
      </c>
      <c r="AD401" s="32">
        <f t="shared" si="88"/>
        <v>0</v>
      </c>
      <c r="AE401" s="30">
        <f t="shared" si="89"/>
        <v>0</v>
      </c>
      <c r="AJ401" s="43">
        <f t="shared" si="90"/>
      </c>
    </row>
    <row r="402" spans="1:36" ht="17.25" customHeight="1">
      <c r="A402" s="70" t="s">
        <v>49</v>
      </c>
      <c r="B402" s="23"/>
      <c r="C402" s="46">
        <f>IF(C399="","",C399)</f>
      </c>
      <c r="D402" s="46">
        <f>IF(D399="","",D399)</f>
      </c>
      <c r="E402" s="74" t="s">
        <v>56</v>
      </c>
      <c r="F402" s="22" t="s">
        <v>24</v>
      </c>
      <c r="G402" s="49">
        <f>IF(G399="","",G399)</f>
      </c>
      <c r="H402" s="22" t="s">
        <v>9</v>
      </c>
      <c r="I402" s="24"/>
      <c r="J402" s="24"/>
      <c r="K402" s="71" t="s">
        <v>21</v>
      </c>
      <c r="L402" s="27"/>
      <c r="N402" s="42">
        <f t="shared" si="78"/>
        <v>0</v>
      </c>
      <c r="O402" s="42">
        <f t="shared" si="79"/>
        <v>0</v>
      </c>
      <c r="Q402" s="31">
        <f t="shared" si="80"/>
        <v>0</v>
      </c>
      <c r="R402" s="31">
        <f t="shared" si="81"/>
        <v>1</v>
      </c>
      <c r="S402" s="35">
        <f t="shared" si="82"/>
        <v>0</v>
      </c>
      <c r="T402" s="31" t="b">
        <f t="shared" si="83"/>
        <v>1</v>
      </c>
      <c r="U402" s="41"/>
      <c r="V402" s="41">
        <f t="shared" si="84"/>
        <v>0</v>
      </c>
      <c r="W402" s="41">
        <f t="shared" si="85"/>
        <v>0</v>
      </c>
      <c r="AA402" s="32">
        <f t="shared" si="86"/>
        <v>0</v>
      </c>
      <c r="AB402" s="32">
        <f>IF(AND(D399&lt;&gt;"",I399="",I400="",I401="",I402=""),1,0)</f>
        <v>0</v>
      </c>
      <c r="AC402" s="32">
        <f t="shared" si="87"/>
        <v>0</v>
      </c>
      <c r="AD402" s="32">
        <f t="shared" si="88"/>
        <v>0</v>
      </c>
      <c r="AE402" s="30">
        <f t="shared" si="89"/>
        <v>0</v>
      </c>
      <c r="AJ402" s="43">
        <f t="shared" si="90"/>
      </c>
    </row>
    <row r="403" spans="1:36" ht="17.25" customHeight="1">
      <c r="A403" s="66" t="s">
        <v>49</v>
      </c>
      <c r="B403" s="16"/>
      <c r="C403" s="44"/>
      <c r="D403" s="44"/>
      <c r="E403" s="72" t="s">
        <v>56</v>
      </c>
      <c r="F403" s="17" t="s">
        <v>24</v>
      </c>
      <c r="G403" s="47"/>
      <c r="H403" s="17" t="s">
        <v>9</v>
      </c>
      <c r="I403" s="18"/>
      <c r="J403" s="18"/>
      <c r="K403" s="67" t="s">
        <v>18</v>
      </c>
      <c r="L403" s="25"/>
      <c r="N403" s="42">
        <f t="shared" si="78"/>
        <v>0</v>
      </c>
      <c r="O403" s="42">
        <f t="shared" si="79"/>
        <v>0</v>
      </c>
      <c r="Q403" s="31">
        <f t="shared" si="80"/>
        <v>0</v>
      </c>
      <c r="R403" s="31">
        <f t="shared" si="81"/>
        <v>1</v>
      </c>
      <c r="S403" s="35">
        <f t="shared" si="82"/>
        <v>0</v>
      </c>
      <c r="T403" s="31" t="b">
        <f t="shared" si="83"/>
        <v>1</v>
      </c>
      <c r="U403" s="41" t="str">
        <f>IF(ISERR(G403-G403),"1",IF(G403-G403=0,"0","1"))</f>
        <v>0</v>
      </c>
      <c r="V403" s="41">
        <f t="shared" si="84"/>
        <v>0</v>
      </c>
      <c r="W403" s="41">
        <f t="shared" si="85"/>
        <v>0</v>
      </c>
      <c r="AA403" s="32">
        <f t="shared" si="86"/>
        <v>0</v>
      </c>
      <c r="AB403" s="32">
        <f>IF(AND(D403&lt;&gt;"",I403="",I404="",I405="",I406=""),1,0)</f>
        <v>0</v>
      </c>
      <c r="AC403" s="32">
        <f t="shared" si="87"/>
        <v>0</v>
      </c>
      <c r="AD403" s="32">
        <f t="shared" si="88"/>
        <v>0</v>
      </c>
      <c r="AE403" s="30">
        <f t="shared" si="89"/>
        <v>0</v>
      </c>
      <c r="AJ403" s="43">
        <f t="shared" si="90"/>
      </c>
    </row>
    <row r="404" spans="1:36" ht="17.25" customHeight="1">
      <c r="A404" s="68" t="s">
        <v>49</v>
      </c>
      <c r="B404" s="20"/>
      <c r="C404" s="45">
        <f>IF(C403="","",C403)</f>
      </c>
      <c r="D404" s="45">
        <f>IF(D403="","",D403)</f>
      </c>
      <c r="E404" s="73" t="s">
        <v>56</v>
      </c>
      <c r="F404" s="19" t="s">
        <v>24</v>
      </c>
      <c r="G404" s="48">
        <f>IF(G403="","",G403)</f>
      </c>
      <c r="H404" s="19" t="s">
        <v>9</v>
      </c>
      <c r="I404" s="21"/>
      <c r="J404" s="21"/>
      <c r="K404" s="69" t="s">
        <v>19</v>
      </c>
      <c r="L404" s="26"/>
      <c r="N404" s="42">
        <f t="shared" si="78"/>
        <v>0</v>
      </c>
      <c r="O404" s="42">
        <f t="shared" si="79"/>
        <v>0</v>
      </c>
      <c r="Q404" s="31">
        <f t="shared" si="80"/>
        <v>0</v>
      </c>
      <c r="R404" s="31">
        <f t="shared" si="81"/>
        <v>1</v>
      </c>
      <c r="S404" s="35">
        <f t="shared" si="82"/>
        <v>0</v>
      </c>
      <c r="T404" s="31" t="b">
        <f t="shared" si="83"/>
        <v>1</v>
      </c>
      <c r="U404" s="41"/>
      <c r="V404" s="41">
        <f t="shared" si="84"/>
        <v>0</v>
      </c>
      <c r="W404" s="41">
        <f t="shared" si="85"/>
        <v>0</v>
      </c>
      <c r="AA404" s="32">
        <f t="shared" si="86"/>
        <v>0</v>
      </c>
      <c r="AB404" s="32">
        <f>IF(AND(D403&lt;&gt;"",I403="",I404="",I405="",I406=""),1,0)</f>
        <v>0</v>
      </c>
      <c r="AC404" s="32">
        <f t="shared" si="87"/>
        <v>0</v>
      </c>
      <c r="AD404" s="32">
        <f t="shared" si="88"/>
        <v>0</v>
      </c>
      <c r="AE404" s="30">
        <f t="shared" si="89"/>
        <v>0</v>
      </c>
      <c r="AJ404" s="43">
        <f t="shared" si="90"/>
      </c>
    </row>
    <row r="405" spans="1:36" ht="17.25" customHeight="1">
      <c r="A405" s="68" t="s">
        <v>49</v>
      </c>
      <c r="B405" s="20"/>
      <c r="C405" s="45">
        <f>IF(C403="","",C403)</f>
      </c>
      <c r="D405" s="45">
        <f>IF(D403="","",D403)</f>
      </c>
      <c r="E405" s="73" t="s">
        <v>56</v>
      </c>
      <c r="F405" s="19" t="s">
        <v>24</v>
      </c>
      <c r="G405" s="48">
        <f>IF(G403="","",G403)</f>
      </c>
      <c r="H405" s="19" t="s">
        <v>9</v>
      </c>
      <c r="I405" s="21"/>
      <c r="J405" s="21"/>
      <c r="K405" s="69" t="s">
        <v>20</v>
      </c>
      <c r="L405" s="26"/>
      <c r="N405" s="42">
        <f t="shared" si="78"/>
        <v>0</v>
      </c>
      <c r="O405" s="42">
        <f t="shared" si="79"/>
        <v>0</v>
      </c>
      <c r="Q405" s="31">
        <f t="shared" si="80"/>
        <v>0</v>
      </c>
      <c r="R405" s="31">
        <f t="shared" si="81"/>
        <v>1</v>
      </c>
      <c r="S405" s="35">
        <f t="shared" si="82"/>
        <v>0</v>
      </c>
      <c r="T405" s="31" t="b">
        <f t="shared" si="83"/>
        <v>1</v>
      </c>
      <c r="U405" s="41"/>
      <c r="V405" s="41">
        <f t="shared" si="84"/>
        <v>0</v>
      </c>
      <c r="W405" s="41">
        <f t="shared" si="85"/>
        <v>0</v>
      </c>
      <c r="AA405" s="32">
        <f t="shared" si="86"/>
        <v>0</v>
      </c>
      <c r="AB405" s="32">
        <f>IF(AND(D403&lt;&gt;"",I403="",I404="",I405="",I406=""),1,0)</f>
        <v>0</v>
      </c>
      <c r="AC405" s="32">
        <f t="shared" si="87"/>
        <v>0</v>
      </c>
      <c r="AD405" s="32">
        <f t="shared" si="88"/>
        <v>0</v>
      </c>
      <c r="AE405" s="30">
        <f t="shared" si="89"/>
        <v>0</v>
      </c>
      <c r="AJ405" s="43">
        <f t="shared" si="90"/>
      </c>
    </row>
    <row r="406" spans="1:36" ht="17.25" customHeight="1">
      <c r="A406" s="70" t="s">
        <v>49</v>
      </c>
      <c r="B406" s="23"/>
      <c r="C406" s="46">
        <f>IF(C403="","",C403)</f>
      </c>
      <c r="D406" s="46">
        <f>IF(D403="","",D403)</f>
      </c>
      <c r="E406" s="74" t="s">
        <v>56</v>
      </c>
      <c r="F406" s="22" t="s">
        <v>24</v>
      </c>
      <c r="G406" s="49">
        <f>IF(G403="","",G403)</f>
      </c>
      <c r="H406" s="22" t="s">
        <v>9</v>
      </c>
      <c r="I406" s="24"/>
      <c r="J406" s="24"/>
      <c r="K406" s="71" t="s">
        <v>21</v>
      </c>
      <c r="L406" s="27"/>
      <c r="N406" s="42">
        <f t="shared" si="78"/>
        <v>0</v>
      </c>
      <c r="O406" s="42">
        <f t="shared" si="79"/>
        <v>0</v>
      </c>
      <c r="Q406" s="31">
        <f t="shared" si="80"/>
        <v>0</v>
      </c>
      <c r="R406" s="31">
        <f t="shared" si="81"/>
        <v>1</v>
      </c>
      <c r="S406" s="35">
        <f t="shared" si="82"/>
        <v>0</v>
      </c>
      <c r="T406" s="31" t="b">
        <f t="shared" si="83"/>
        <v>1</v>
      </c>
      <c r="U406" s="41"/>
      <c r="V406" s="41">
        <f t="shared" si="84"/>
        <v>0</v>
      </c>
      <c r="W406" s="41">
        <f t="shared" si="85"/>
        <v>0</v>
      </c>
      <c r="AA406" s="32">
        <f t="shared" si="86"/>
        <v>0</v>
      </c>
      <c r="AB406" s="32">
        <f>IF(AND(D403&lt;&gt;"",I403="",I404="",I405="",I406=""),1,0)</f>
        <v>0</v>
      </c>
      <c r="AC406" s="32">
        <f t="shared" si="87"/>
        <v>0</v>
      </c>
      <c r="AD406" s="32">
        <f t="shared" si="88"/>
        <v>0</v>
      </c>
      <c r="AE406" s="30">
        <f t="shared" si="89"/>
        <v>0</v>
      </c>
      <c r="AJ406" s="43">
        <f t="shared" si="90"/>
      </c>
    </row>
    <row r="407" spans="1:36" ht="17.25" customHeight="1">
      <c r="A407" s="66" t="s">
        <v>49</v>
      </c>
      <c r="B407" s="16"/>
      <c r="C407" s="44"/>
      <c r="D407" s="44"/>
      <c r="E407" s="72" t="s">
        <v>56</v>
      </c>
      <c r="F407" s="17" t="s">
        <v>24</v>
      </c>
      <c r="G407" s="47"/>
      <c r="H407" s="17" t="s">
        <v>9</v>
      </c>
      <c r="I407" s="18"/>
      <c r="J407" s="18"/>
      <c r="K407" s="67" t="s">
        <v>18</v>
      </c>
      <c r="L407" s="25"/>
      <c r="N407" s="42">
        <f t="shared" si="78"/>
        <v>0</v>
      </c>
      <c r="O407" s="42">
        <f t="shared" si="79"/>
        <v>0</v>
      </c>
      <c r="Q407" s="31">
        <f t="shared" si="80"/>
        <v>0</v>
      </c>
      <c r="R407" s="31">
        <f t="shared" si="81"/>
        <v>1</v>
      </c>
      <c r="S407" s="35">
        <f t="shared" si="82"/>
        <v>0</v>
      </c>
      <c r="T407" s="31" t="b">
        <f t="shared" si="83"/>
        <v>1</v>
      </c>
      <c r="U407" s="41" t="str">
        <f>IF(ISERR(G407-G407),"1",IF(G407-G407=0,"0","1"))</f>
        <v>0</v>
      </c>
      <c r="V407" s="41">
        <f t="shared" si="84"/>
        <v>0</v>
      </c>
      <c r="W407" s="41">
        <f t="shared" si="85"/>
        <v>0</v>
      </c>
      <c r="AA407" s="32">
        <f t="shared" si="86"/>
        <v>0</v>
      </c>
      <c r="AB407" s="32">
        <f>IF(AND(D407&lt;&gt;"",I407="",I408="",I409="",I410=""),1,0)</f>
        <v>0</v>
      </c>
      <c r="AC407" s="32">
        <f t="shared" si="87"/>
        <v>0</v>
      </c>
      <c r="AD407" s="32">
        <f t="shared" si="88"/>
        <v>0</v>
      </c>
      <c r="AE407" s="30">
        <f t="shared" si="89"/>
        <v>0</v>
      </c>
      <c r="AJ407" s="43">
        <f t="shared" si="90"/>
      </c>
    </row>
    <row r="408" spans="1:36" ht="17.25" customHeight="1">
      <c r="A408" s="68" t="s">
        <v>49</v>
      </c>
      <c r="B408" s="20"/>
      <c r="C408" s="45">
        <f>IF(C407="","",C407)</f>
      </c>
      <c r="D408" s="45">
        <f>IF(D407="","",D407)</f>
      </c>
      <c r="E408" s="73" t="s">
        <v>56</v>
      </c>
      <c r="F408" s="19" t="s">
        <v>24</v>
      </c>
      <c r="G408" s="48">
        <f>IF(G407="","",G407)</f>
      </c>
      <c r="H408" s="19" t="s">
        <v>9</v>
      </c>
      <c r="I408" s="21"/>
      <c r="J408" s="21"/>
      <c r="K408" s="69" t="s">
        <v>19</v>
      </c>
      <c r="L408" s="26"/>
      <c r="N408" s="42">
        <f t="shared" si="78"/>
        <v>0</v>
      </c>
      <c r="O408" s="42">
        <f t="shared" si="79"/>
        <v>0</v>
      </c>
      <c r="Q408" s="31">
        <f t="shared" si="80"/>
        <v>0</v>
      </c>
      <c r="R408" s="31">
        <f t="shared" si="81"/>
        <v>1</v>
      </c>
      <c r="S408" s="35">
        <f t="shared" si="82"/>
        <v>0</v>
      </c>
      <c r="T408" s="31" t="b">
        <f t="shared" si="83"/>
        <v>1</v>
      </c>
      <c r="U408" s="41"/>
      <c r="V408" s="41">
        <f t="shared" si="84"/>
        <v>0</v>
      </c>
      <c r="W408" s="41">
        <f t="shared" si="85"/>
        <v>0</v>
      </c>
      <c r="AA408" s="32">
        <f t="shared" si="86"/>
        <v>0</v>
      </c>
      <c r="AB408" s="32">
        <f>IF(AND(D407&lt;&gt;"",I407="",I408="",I409="",I410=""),1,0)</f>
        <v>0</v>
      </c>
      <c r="AC408" s="32">
        <f t="shared" si="87"/>
        <v>0</v>
      </c>
      <c r="AD408" s="32">
        <f t="shared" si="88"/>
        <v>0</v>
      </c>
      <c r="AE408" s="30">
        <f t="shared" si="89"/>
        <v>0</v>
      </c>
      <c r="AJ408" s="43">
        <f t="shared" si="90"/>
      </c>
    </row>
    <row r="409" spans="1:36" ht="17.25" customHeight="1">
      <c r="A409" s="68" t="s">
        <v>49</v>
      </c>
      <c r="B409" s="20"/>
      <c r="C409" s="45">
        <f>IF(C407="","",C407)</f>
      </c>
      <c r="D409" s="45">
        <f>IF(D407="","",D407)</f>
      </c>
      <c r="E409" s="73" t="s">
        <v>56</v>
      </c>
      <c r="F409" s="19" t="s">
        <v>24</v>
      </c>
      <c r="G409" s="48">
        <f>IF(G407="","",G407)</f>
      </c>
      <c r="H409" s="19" t="s">
        <v>9</v>
      </c>
      <c r="I409" s="21"/>
      <c r="J409" s="21"/>
      <c r="K409" s="69" t="s">
        <v>20</v>
      </c>
      <c r="L409" s="26"/>
      <c r="N409" s="42">
        <f t="shared" si="78"/>
        <v>0</v>
      </c>
      <c r="O409" s="42">
        <f t="shared" si="79"/>
        <v>0</v>
      </c>
      <c r="Q409" s="31">
        <f t="shared" si="80"/>
        <v>0</v>
      </c>
      <c r="R409" s="31">
        <f t="shared" si="81"/>
        <v>1</v>
      </c>
      <c r="S409" s="35">
        <f t="shared" si="82"/>
        <v>0</v>
      </c>
      <c r="T409" s="31" t="b">
        <f t="shared" si="83"/>
        <v>1</v>
      </c>
      <c r="U409" s="41"/>
      <c r="V409" s="41">
        <f t="shared" si="84"/>
        <v>0</v>
      </c>
      <c r="W409" s="41">
        <f t="shared" si="85"/>
        <v>0</v>
      </c>
      <c r="AA409" s="32">
        <f t="shared" si="86"/>
        <v>0</v>
      </c>
      <c r="AB409" s="32">
        <f>IF(AND(D407&lt;&gt;"",I407="",I408="",I409="",I410=""),1,0)</f>
        <v>0</v>
      </c>
      <c r="AC409" s="32">
        <f t="shared" si="87"/>
        <v>0</v>
      </c>
      <c r="AD409" s="32">
        <f t="shared" si="88"/>
        <v>0</v>
      </c>
      <c r="AE409" s="30">
        <f t="shared" si="89"/>
        <v>0</v>
      </c>
      <c r="AJ409" s="43">
        <f t="shared" si="90"/>
      </c>
    </row>
    <row r="410" spans="1:36" ht="17.25" customHeight="1">
      <c r="A410" s="70" t="s">
        <v>49</v>
      </c>
      <c r="B410" s="23"/>
      <c r="C410" s="46">
        <f>IF(C407="","",C407)</f>
      </c>
      <c r="D410" s="46">
        <f>IF(D407="","",D407)</f>
      </c>
      <c r="E410" s="74" t="s">
        <v>56</v>
      </c>
      <c r="F410" s="22" t="s">
        <v>24</v>
      </c>
      <c r="G410" s="49">
        <f>IF(G407="","",G407)</f>
      </c>
      <c r="H410" s="22" t="s">
        <v>9</v>
      </c>
      <c r="I410" s="24"/>
      <c r="J410" s="24"/>
      <c r="K410" s="71" t="s">
        <v>21</v>
      </c>
      <c r="L410" s="27"/>
      <c r="N410" s="42">
        <f t="shared" si="78"/>
        <v>0</v>
      </c>
      <c r="O410" s="42">
        <f t="shared" si="79"/>
        <v>0</v>
      </c>
      <c r="Q410" s="31">
        <f t="shared" si="80"/>
        <v>0</v>
      </c>
      <c r="R410" s="31">
        <f t="shared" si="81"/>
        <v>1</v>
      </c>
      <c r="S410" s="35">
        <f t="shared" si="82"/>
        <v>0</v>
      </c>
      <c r="T410" s="31" t="b">
        <f t="shared" si="83"/>
        <v>1</v>
      </c>
      <c r="U410" s="41"/>
      <c r="V410" s="41">
        <f t="shared" si="84"/>
        <v>0</v>
      </c>
      <c r="W410" s="41">
        <f t="shared" si="85"/>
        <v>0</v>
      </c>
      <c r="AA410" s="32">
        <f t="shared" si="86"/>
        <v>0</v>
      </c>
      <c r="AB410" s="32">
        <f>IF(AND(D407&lt;&gt;"",I407="",I408="",I409="",I410=""),1,0)</f>
        <v>0</v>
      </c>
      <c r="AC410" s="32">
        <f t="shared" si="87"/>
        <v>0</v>
      </c>
      <c r="AD410" s="32">
        <f t="shared" si="88"/>
        <v>0</v>
      </c>
      <c r="AE410" s="30">
        <f t="shared" si="89"/>
        <v>0</v>
      </c>
      <c r="AJ410" s="43">
        <f t="shared" si="90"/>
      </c>
    </row>
    <row r="411" spans="1:36" ht="17.25" customHeight="1">
      <c r="A411" s="66" t="s">
        <v>49</v>
      </c>
      <c r="B411" s="16"/>
      <c r="C411" s="44"/>
      <c r="D411" s="44"/>
      <c r="E411" s="72" t="s">
        <v>56</v>
      </c>
      <c r="F411" s="17" t="s">
        <v>24</v>
      </c>
      <c r="G411" s="47"/>
      <c r="H411" s="17" t="s">
        <v>9</v>
      </c>
      <c r="I411" s="18"/>
      <c r="J411" s="18"/>
      <c r="K411" s="67" t="s">
        <v>18</v>
      </c>
      <c r="L411" s="25"/>
      <c r="N411" s="42">
        <f t="shared" si="78"/>
        <v>0</v>
      </c>
      <c r="O411" s="42">
        <f t="shared" si="79"/>
        <v>0</v>
      </c>
      <c r="Q411" s="31">
        <f t="shared" si="80"/>
        <v>0</v>
      </c>
      <c r="R411" s="31">
        <f t="shared" si="81"/>
        <v>1</v>
      </c>
      <c r="S411" s="35">
        <f t="shared" si="82"/>
        <v>0</v>
      </c>
      <c r="T411" s="31" t="b">
        <f t="shared" si="83"/>
        <v>1</v>
      </c>
      <c r="U411" s="41" t="str">
        <f>IF(ISERR(G411-G411),"1",IF(G411-G411=0,"0","1"))</f>
        <v>0</v>
      </c>
      <c r="V411" s="41">
        <f t="shared" si="84"/>
        <v>0</v>
      </c>
      <c r="W411" s="41">
        <f t="shared" si="85"/>
        <v>0</v>
      </c>
      <c r="AA411" s="32">
        <f t="shared" si="86"/>
        <v>0</v>
      </c>
      <c r="AB411" s="32">
        <f>IF(AND(D411&lt;&gt;"",I411="",I412="",I413="",I414=""),1,0)</f>
        <v>0</v>
      </c>
      <c r="AC411" s="32">
        <f t="shared" si="87"/>
        <v>0</v>
      </c>
      <c r="AD411" s="32">
        <f t="shared" si="88"/>
        <v>0</v>
      </c>
      <c r="AE411" s="30">
        <f t="shared" si="89"/>
        <v>0</v>
      </c>
      <c r="AJ411" s="43">
        <f t="shared" si="90"/>
      </c>
    </row>
    <row r="412" spans="1:36" ht="17.25" customHeight="1">
      <c r="A412" s="68" t="s">
        <v>49</v>
      </c>
      <c r="B412" s="20"/>
      <c r="C412" s="45">
        <f>IF(C411="","",C411)</f>
      </c>
      <c r="D412" s="45">
        <f>IF(D411="","",D411)</f>
      </c>
      <c r="E412" s="73" t="s">
        <v>56</v>
      </c>
      <c r="F412" s="19" t="s">
        <v>24</v>
      </c>
      <c r="G412" s="48">
        <f>IF(G411="","",G411)</f>
      </c>
      <c r="H412" s="19" t="s">
        <v>9</v>
      </c>
      <c r="I412" s="21"/>
      <c r="J412" s="21"/>
      <c r="K412" s="69" t="s">
        <v>19</v>
      </c>
      <c r="L412" s="26"/>
      <c r="N412" s="42">
        <f t="shared" si="78"/>
        <v>0</v>
      </c>
      <c r="O412" s="42">
        <f t="shared" si="79"/>
        <v>0</v>
      </c>
      <c r="Q412" s="31">
        <f t="shared" si="80"/>
        <v>0</v>
      </c>
      <c r="R412" s="31">
        <f t="shared" si="81"/>
        <v>1</v>
      </c>
      <c r="S412" s="35">
        <f t="shared" si="82"/>
        <v>0</v>
      </c>
      <c r="T412" s="31" t="b">
        <f t="shared" si="83"/>
        <v>1</v>
      </c>
      <c r="U412" s="41"/>
      <c r="V412" s="41">
        <f t="shared" si="84"/>
        <v>0</v>
      </c>
      <c r="W412" s="41">
        <f t="shared" si="85"/>
        <v>0</v>
      </c>
      <c r="AA412" s="32">
        <f t="shared" si="86"/>
        <v>0</v>
      </c>
      <c r="AB412" s="32">
        <f>IF(AND(D411&lt;&gt;"",I411="",I412="",I413="",I414=""),1,0)</f>
        <v>0</v>
      </c>
      <c r="AC412" s="32">
        <f t="shared" si="87"/>
        <v>0</v>
      </c>
      <c r="AD412" s="32">
        <f t="shared" si="88"/>
        <v>0</v>
      </c>
      <c r="AE412" s="30">
        <f t="shared" si="89"/>
        <v>0</v>
      </c>
      <c r="AJ412" s="43">
        <f t="shared" si="90"/>
      </c>
    </row>
    <row r="413" spans="1:36" ht="17.25" customHeight="1">
      <c r="A413" s="68" t="s">
        <v>49</v>
      </c>
      <c r="B413" s="20"/>
      <c r="C413" s="45">
        <f>IF(C411="","",C411)</f>
      </c>
      <c r="D413" s="45">
        <f>IF(D411="","",D411)</f>
      </c>
      <c r="E413" s="73" t="s">
        <v>56</v>
      </c>
      <c r="F413" s="19" t="s">
        <v>24</v>
      </c>
      <c r="G413" s="48">
        <f>IF(G411="","",G411)</f>
      </c>
      <c r="H413" s="19" t="s">
        <v>9</v>
      </c>
      <c r="I413" s="21"/>
      <c r="J413" s="21"/>
      <c r="K413" s="69" t="s">
        <v>20</v>
      </c>
      <c r="L413" s="26"/>
      <c r="N413" s="42">
        <f t="shared" si="78"/>
        <v>0</v>
      </c>
      <c r="O413" s="42">
        <f t="shared" si="79"/>
        <v>0</v>
      </c>
      <c r="Q413" s="31">
        <f t="shared" si="80"/>
        <v>0</v>
      </c>
      <c r="R413" s="31">
        <f t="shared" si="81"/>
        <v>1</v>
      </c>
      <c r="S413" s="35">
        <f t="shared" si="82"/>
        <v>0</v>
      </c>
      <c r="T413" s="31" t="b">
        <f t="shared" si="83"/>
        <v>1</v>
      </c>
      <c r="U413" s="41"/>
      <c r="V413" s="41">
        <f t="shared" si="84"/>
        <v>0</v>
      </c>
      <c r="W413" s="41">
        <f t="shared" si="85"/>
        <v>0</v>
      </c>
      <c r="AA413" s="32">
        <f t="shared" si="86"/>
        <v>0</v>
      </c>
      <c r="AB413" s="32">
        <f>IF(AND(D411&lt;&gt;"",I411="",I412="",I413="",I414=""),1,0)</f>
        <v>0</v>
      </c>
      <c r="AC413" s="32">
        <f t="shared" si="87"/>
        <v>0</v>
      </c>
      <c r="AD413" s="32">
        <f t="shared" si="88"/>
        <v>0</v>
      </c>
      <c r="AE413" s="30">
        <f t="shared" si="89"/>
        <v>0</v>
      </c>
      <c r="AJ413" s="43">
        <f t="shared" si="90"/>
      </c>
    </row>
    <row r="414" spans="1:36" ht="17.25" customHeight="1">
      <c r="A414" s="70" t="s">
        <v>49</v>
      </c>
      <c r="B414" s="23"/>
      <c r="C414" s="46">
        <f>IF(C411="","",C411)</f>
      </c>
      <c r="D414" s="46">
        <f>IF(D411="","",D411)</f>
      </c>
      <c r="E414" s="74" t="s">
        <v>56</v>
      </c>
      <c r="F414" s="22" t="s">
        <v>24</v>
      </c>
      <c r="G414" s="49">
        <f>IF(G411="","",G411)</f>
      </c>
      <c r="H414" s="22" t="s">
        <v>9</v>
      </c>
      <c r="I414" s="24"/>
      <c r="J414" s="24"/>
      <c r="K414" s="71" t="s">
        <v>21</v>
      </c>
      <c r="L414" s="27"/>
      <c r="N414" s="42">
        <f t="shared" si="78"/>
        <v>0</v>
      </c>
      <c r="O414" s="42">
        <f t="shared" si="79"/>
        <v>0</v>
      </c>
      <c r="Q414" s="31">
        <f t="shared" si="80"/>
        <v>0</v>
      </c>
      <c r="R414" s="31">
        <f t="shared" si="81"/>
        <v>1</v>
      </c>
      <c r="S414" s="35">
        <f t="shared" si="82"/>
        <v>0</v>
      </c>
      <c r="T414" s="31" t="b">
        <f t="shared" si="83"/>
        <v>1</v>
      </c>
      <c r="U414" s="41"/>
      <c r="V414" s="41">
        <f t="shared" si="84"/>
        <v>0</v>
      </c>
      <c r="W414" s="41">
        <f t="shared" si="85"/>
        <v>0</v>
      </c>
      <c r="AA414" s="32">
        <f t="shared" si="86"/>
        <v>0</v>
      </c>
      <c r="AB414" s="32">
        <f>IF(AND(D411&lt;&gt;"",I411="",I412="",I413="",I414=""),1,0)</f>
        <v>0</v>
      </c>
      <c r="AC414" s="32">
        <f t="shared" si="87"/>
        <v>0</v>
      </c>
      <c r="AD414" s="32">
        <f t="shared" si="88"/>
        <v>0</v>
      </c>
      <c r="AE414" s="30">
        <f t="shared" si="89"/>
        <v>0</v>
      </c>
      <c r="AJ414" s="43">
        <f t="shared" si="90"/>
      </c>
    </row>
    <row r="415" spans="1:36" ht="17.25" customHeight="1">
      <c r="A415" s="66" t="s">
        <v>49</v>
      </c>
      <c r="B415" s="16"/>
      <c r="C415" s="44"/>
      <c r="D415" s="44"/>
      <c r="E415" s="72" t="s">
        <v>56</v>
      </c>
      <c r="F415" s="17" t="s">
        <v>24</v>
      </c>
      <c r="G415" s="47"/>
      <c r="H415" s="17" t="s">
        <v>9</v>
      </c>
      <c r="I415" s="18"/>
      <c r="J415" s="18"/>
      <c r="K415" s="67" t="s">
        <v>18</v>
      </c>
      <c r="L415" s="25"/>
      <c r="N415" s="42">
        <f aca="true" t="shared" si="91" ref="N415:N478">IF(T415=TRUE,0,IF(S415&lt;0,"NSRPU",0))</f>
        <v>0</v>
      </c>
      <c r="O415" s="42">
        <f aca="true" t="shared" si="92" ref="O415:O478">IF(T415=TRUE,0,IF((S415/G415)&gt;0.7,"SRPU &gt;70%",0))</f>
        <v>0</v>
      </c>
      <c r="Q415" s="31">
        <f aca="true" t="shared" si="93" ref="Q415:Q478">IF(I415="",0,IF(AND(I415&lt;&gt;"",G415=""),1,0))</f>
        <v>0</v>
      </c>
      <c r="R415" s="31">
        <f aca="true" t="shared" si="94" ref="R415:R478">IF(D415="",1,0)</f>
        <v>1</v>
      </c>
      <c r="S415" s="35">
        <f aca="true" t="shared" si="95" ref="S415:S478">IF(OR(ISTEXT(G415),ISTEXT(I415))=TRUE,0,G415-I415)</f>
        <v>0</v>
      </c>
      <c r="T415" s="31" t="b">
        <f aca="true" t="shared" si="96" ref="T415:T478">OR(ISTEXT(G415),ISTEXT(I415),ISBLANK(G415),ISBLANK(I415))</f>
        <v>1</v>
      </c>
      <c r="U415" s="41" t="str">
        <f>IF(ISERR(G415-G415),"1",IF(G415-G415=0,"0","1"))</f>
        <v>0</v>
      </c>
      <c r="V415" s="41">
        <f aca="true" t="shared" si="97" ref="V415:V478">IF(AND(D415&lt;&gt;"",G415=0),1,0)</f>
        <v>0</v>
      </c>
      <c r="W415" s="41">
        <f aca="true" t="shared" si="98" ref="W415:W478">U415+V415</f>
        <v>0</v>
      </c>
      <c r="AA415" s="32">
        <f aca="true" t="shared" si="99" ref="AA415:AA478">IF(AND(D415&lt;&gt;"",I415=0),1,0)</f>
        <v>0</v>
      </c>
      <c r="AB415" s="32">
        <f>IF(AND(D415&lt;&gt;"",I415="",I416="",I417="",I418=""),1,0)</f>
        <v>0</v>
      </c>
      <c r="AC415" s="32">
        <f aca="true" t="shared" si="100" ref="AC415:AC478">IF(AND(D415&lt;&gt;"",B415=""),1,0)</f>
        <v>0</v>
      </c>
      <c r="AD415" s="32">
        <f aca="true" t="shared" si="101" ref="AD415:AD478">AA415+AB415</f>
        <v>0</v>
      </c>
      <c r="AE415" s="30">
        <f aca="true" t="shared" si="102" ref="AE415:AE478">IF(AND(D415="",OR(G415&lt;&gt;"",I415&lt;&gt;"")),1,0)</f>
        <v>0</v>
      </c>
      <c r="AJ415" s="43">
        <f t="shared" si="90"/>
      </c>
    </row>
    <row r="416" spans="1:36" ht="17.25" customHeight="1">
      <c r="A416" s="68" t="s">
        <v>49</v>
      </c>
      <c r="B416" s="20"/>
      <c r="C416" s="45">
        <f>IF(C415="","",C415)</f>
      </c>
      <c r="D416" s="45">
        <f>IF(D415="","",D415)</f>
      </c>
      <c r="E416" s="73" t="s">
        <v>56</v>
      </c>
      <c r="F416" s="19" t="s">
        <v>24</v>
      </c>
      <c r="G416" s="48">
        <f>IF(G415="","",G415)</f>
      </c>
      <c r="H416" s="19" t="s">
        <v>9</v>
      </c>
      <c r="I416" s="21"/>
      <c r="J416" s="21"/>
      <c r="K416" s="69" t="s">
        <v>19</v>
      </c>
      <c r="L416" s="26"/>
      <c r="N416" s="42">
        <f t="shared" si="91"/>
        <v>0</v>
      </c>
      <c r="O416" s="42">
        <f t="shared" si="92"/>
        <v>0</v>
      </c>
      <c r="Q416" s="31">
        <f t="shared" si="93"/>
        <v>0</v>
      </c>
      <c r="R416" s="31">
        <f t="shared" si="94"/>
        <v>1</v>
      </c>
      <c r="S416" s="35">
        <f t="shared" si="95"/>
        <v>0</v>
      </c>
      <c r="T416" s="31" t="b">
        <f t="shared" si="96"/>
        <v>1</v>
      </c>
      <c r="U416" s="41"/>
      <c r="V416" s="41">
        <f t="shared" si="97"/>
        <v>0</v>
      </c>
      <c r="W416" s="41">
        <f t="shared" si="98"/>
        <v>0</v>
      </c>
      <c r="AA416" s="32">
        <f t="shared" si="99"/>
        <v>0</v>
      </c>
      <c r="AB416" s="32">
        <f>IF(AND(D415&lt;&gt;"",I415="",I416="",I417="",I418=""),1,0)</f>
        <v>0</v>
      </c>
      <c r="AC416" s="32">
        <f t="shared" si="100"/>
        <v>0</v>
      </c>
      <c r="AD416" s="32">
        <f t="shared" si="101"/>
        <v>0</v>
      </c>
      <c r="AE416" s="30">
        <f t="shared" si="102"/>
        <v>0</v>
      </c>
      <c r="AJ416" s="43">
        <f t="shared" si="90"/>
      </c>
    </row>
    <row r="417" spans="1:36" ht="17.25" customHeight="1">
      <c r="A417" s="68" t="s">
        <v>49</v>
      </c>
      <c r="B417" s="20"/>
      <c r="C417" s="45">
        <f>IF(C415="","",C415)</f>
      </c>
      <c r="D417" s="45">
        <f>IF(D415="","",D415)</f>
      </c>
      <c r="E417" s="73" t="s">
        <v>56</v>
      </c>
      <c r="F417" s="19" t="s">
        <v>24</v>
      </c>
      <c r="G417" s="48">
        <f>IF(G415="","",G415)</f>
      </c>
      <c r="H417" s="19" t="s">
        <v>9</v>
      </c>
      <c r="I417" s="21"/>
      <c r="J417" s="21"/>
      <c r="K417" s="69" t="s">
        <v>20</v>
      </c>
      <c r="L417" s="26"/>
      <c r="N417" s="42">
        <f t="shared" si="91"/>
        <v>0</v>
      </c>
      <c r="O417" s="42">
        <f t="shared" si="92"/>
        <v>0</v>
      </c>
      <c r="Q417" s="31">
        <f t="shared" si="93"/>
        <v>0</v>
      </c>
      <c r="R417" s="31">
        <f t="shared" si="94"/>
        <v>1</v>
      </c>
      <c r="S417" s="35">
        <f t="shared" si="95"/>
        <v>0</v>
      </c>
      <c r="T417" s="31" t="b">
        <f t="shared" si="96"/>
        <v>1</v>
      </c>
      <c r="U417" s="41"/>
      <c r="V417" s="41">
        <f t="shared" si="97"/>
        <v>0</v>
      </c>
      <c r="W417" s="41">
        <f t="shared" si="98"/>
        <v>0</v>
      </c>
      <c r="AA417" s="32">
        <f t="shared" si="99"/>
        <v>0</v>
      </c>
      <c r="AB417" s="32">
        <f>IF(AND(D415&lt;&gt;"",I415="",I416="",I417="",I418=""),1,0)</f>
        <v>0</v>
      </c>
      <c r="AC417" s="32">
        <f t="shared" si="100"/>
        <v>0</v>
      </c>
      <c r="AD417" s="32">
        <f t="shared" si="101"/>
        <v>0</v>
      </c>
      <c r="AE417" s="30">
        <f t="shared" si="102"/>
        <v>0</v>
      </c>
      <c r="AJ417" s="43">
        <f t="shared" si="90"/>
      </c>
    </row>
    <row r="418" spans="1:36" ht="17.25" customHeight="1">
      <c r="A418" s="70" t="s">
        <v>49</v>
      </c>
      <c r="B418" s="23"/>
      <c r="C418" s="46">
        <f>IF(C415="","",C415)</f>
      </c>
      <c r="D418" s="46">
        <f>IF(D415="","",D415)</f>
      </c>
      <c r="E418" s="74" t="s">
        <v>56</v>
      </c>
      <c r="F418" s="22" t="s">
        <v>24</v>
      </c>
      <c r="G418" s="49">
        <f>IF(G415="","",G415)</f>
      </c>
      <c r="H418" s="22" t="s">
        <v>9</v>
      </c>
      <c r="I418" s="24"/>
      <c r="J418" s="24"/>
      <c r="K418" s="71" t="s">
        <v>21</v>
      </c>
      <c r="L418" s="27"/>
      <c r="N418" s="42">
        <f t="shared" si="91"/>
        <v>0</v>
      </c>
      <c r="O418" s="42">
        <f t="shared" si="92"/>
        <v>0</v>
      </c>
      <c r="Q418" s="31">
        <f t="shared" si="93"/>
        <v>0</v>
      </c>
      <c r="R418" s="31">
        <f t="shared" si="94"/>
        <v>1</v>
      </c>
      <c r="S418" s="35">
        <f t="shared" si="95"/>
        <v>0</v>
      </c>
      <c r="T418" s="31" t="b">
        <f t="shared" si="96"/>
        <v>1</v>
      </c>
      <c r="U418" s="41"/>
      <c r="V418" s="41">
        <f t="shared" si="97"/>
        <v>0</v>
      </c>
      <c r="W418" s="41">
        <f t="shared" si="98"/>
        <v>0</v>
      </c>
      <c r="AA418" s="32">
        <f t="shared" si="99"/>
        <v>0</v>
      </c>
      <c r="AB418" s="32">
        <f>IF(AND(D415&lt;&gt;"",I415="",I416="",I417="",I418=""),1,0)</f>
        <v>0</v>
      </c>
      <c r="AC418" s="32">
        <f t="shared" si="100"/>
        <v>0</v>
      </c>
      <c r="AD418" s="32">
        <f t="shared" si="101"/>
        <v>0</v>
      </c>
      <c r="AE418" s="30">
        <f t="shared" si="102"/>
        <v>0</v>
      </c>
      <c r="AJ418" s="43">
        <f t="shared" si="90"/>
      </c>
    </row>
    <row r="419" spans="1:36" ht="17.25" customHeight="1">
      <c r="A419" s="66" t="s">
        <v>49</v>
      </c>
      <c r="B419" s="16"/>
      <c r="C419" s="44"/>
      <c r="D419" s="44"/>
      <c r="E419" s="72" t="s">
        <v>56</v>
      </c>
      <c r="F419" s="17" t="s">
        <v>24</v>
      </c>
      <c r="G419" s="47"/>
      <c r="H419" s="17" t="s">
        <v>9</v>
      </c>
      <c r="I419" s="18"/>
      <c r="J419" s="18"/>
      <c r="K419" s="67" t="s">
        <v>18</v>
      </c>
      <c r="L419" s="25"/>
      <c r="N419" s="42">
        <f t="shared" si="91"/>
        <v>0</v>
      </c>
      <c r="O419" s="42">
        <f t="shared" si="92"/>
        <v>0</v>
      </c>
      <c r="Q419" s="31">
        <f t="shared" si="93"/>
        <v>0</v>
      </c>
      <c r="R419" s="31">
        <f t="shared" si="94"/>
        <v>1</v>
      </c>
      <c r="S419" s="35">
        <f t="shared" si="95"/>
        <v>0</v>
      </c>
      <c r="T419" s="31" t="b">
        <f t="shared" si="96"/>
        <v>1</v>
      </c>
      <c r="U419" s="41" t="str">
        <f>IF(ISERR(G419-G419),"1",IF(G419-G419=0,"0","1"))</f>
        <v>0</v>
      </c>
      <c r="V419" s="41">
        <f t="shared" si="97"/>
        <v>0</v>
      </c>
      <c r="W419" s="41">
        <f t="shared" si="98"/>
        <v>0</v>
      </c>
      <c r="AA419" s="32">
        <f t="shared" si="99"/>
        <v>0</v>
      </c>
      <c r="AB419" s="32">
        <f>IF(AND(D419&lt;&gt;"",I419="",I420="",I421="",I422=""),1,0)</f>
        <v>0</v>
      </c>
      <c r="AC419" s="32">
        <f t="shared" si="100"/>
        <v>0</v>
      </c>
      <c r="AD419" s="32">
        <f t="shared" si="101"/>
        <v>0</v>
      </c>
      <c r="AE419" s="30">
        <f t="shared" si="102"/>
        <v>0</v>
      </c>
      <c r="AJ419" s="43">
        <f t="shared" si="90"/>
      </c>
    </row>
    <row r="420" spans="1:36" ht="17.25" customHeight="1">
      <c r="A420" s="68" t="s">
        <v>49</v>
      </c>
      <c r="B420" s="20"/>
      <c r="C420" s="45">
        <f>IF(C419="","",C419)</f>
      </c>
      <c r="D420" s="45">
        <f>IF(D419="","",D419)</f>
      </c>
      <c r="E420" s="73" t="s">
        <v>56</v>
      </c>
      <c r="F420" s="19" t="s">
        <v>24</v>
      </c>
      <c r="G420" s="48">
        <f>IF(G419="","",G419)</f>
      </c>
      <c r="H420" s="19" t="s">
        <v>9</v>
      </c>
      <c r="I420" s="21"/>
      <c r="J420" s="21"/>
      <c r="K420" s="69" t="s">
        <v>19</v>
      </c>
      <c r="L420" s="26"/>
      <c r="N420" s="42">
        <f t="shared" si="91"/>
        <v>0</v>
      </c>
      <c r="O420" s="42">
        <f t="shared" si="92"/>
        <v>0</v>
      </c>
      <c r="Q420" s="31">
        <f t="shared" si="93"/>
        <v>0</v>
      </c>
      <c r="R420" s="31">
        <f t="shared" si="94"/>
        <v>1</v>
      </c>
      <c r="S420" s="35">
        <f t="shared" si="95"/>
        <v>0</v>
      </c>
      <c r="T420" s="31" t="b">
        <f t="shared" si="96"/>
        <v>1</v>
      </c>
      <c r="U420" s="41"/>
      <c r="V420" s="41">
        <f t="shared" si="97"/>
        <v>0</v>
      </c>
      <c r="W420" s="41">
        <f t="shared" si="98"/>
        <v>0</v>
      </c>
      <c r="AA420" s="32">
        <f t="shared" si="99"/>
        <v>0</v>
      </c>
      <c r="AB420" s="32">
        <f>IF(AND(D419&lt;&gt;"",I419="",I420="",I421="",I422=""),1,0)</f>
        <v>0</v>
      </c>
      <c r="AC420" s="32">
        <f t="shared" si="100"/>
        <v>0</v>
      </c>
      <c r="AD420" s="32">
        <f t="shared" si="101"/>
        <v>0</v>
      </c>
      <c r="AE420" s="30">
        <f t="shared" si="102"/>
        <v>0</v>
      </c>
      <c r="AJ420" s="43">
        <f t="shared" si="90"/>
      </c>
    </row>
    <row r="421" spans="1:36" ht="17.25" customHeight="1">
      <c r="A421" s="68" t="s">
        <v>49</v>
      </c>
      <c r="B421" s="20"/>
      <c r="C421" s="45">
        <f>IF(C419="","",C419)</f>
      </c>
      <c r="D421" s="45">
        <f>IF(D419="","",D419)</f>
      </c>
      <c r="E421" s="73" t="s">
        <v>56</v>
      </c>
      <c r="F421" s="19" t="s">
        <v>24</v>
      </c>
      <c r="G421" s="48">
        <f>IF(G419="","",G419)</f>
      </c>
      <c r="H421" s="19" t="s">
        <v>9</v>
      </c>
      <c r="I421" s="21"/>
      <c r="J421" s="21"/>
      <c r="K421" s="69" t="s">
        <v>20</v>
      </c>
      <c r="L421" s="26"/>
      <c r="N421" s="42">
        <f t="shared" si="91"/>
        <v>0</v>
      </c>
      <c r="O421" s="42">
        <f t="shared" si="92"/>
        <v>0</v>
      </c>
      <c r="Q421" s="31">
        <f t="shared" si="93"/>
        <v>0</v>
      </c>
      <c r="R421" s="31">
        <f t="shared" si="94"/>
        <v>1</v>
      </c>
      <c r="S421" s="35">
        <f t="shared" si="95"/>
        <v>0</v>
      </c>
      <c r="T421" s="31" t="b">
        <f t="shared" si="96"/>
        <v>1</v>
      </c>
      <c r="U421" s="41"/>
      <c r="V421" s="41">
        <f t="shared" si="97"/>
        <v>0</v>
      </c>
      <c r="W421" s="41">
        <f t="shared" si="98"/>
        <v>0</v>
      </c>
      <c r="AA421" s="32">
        <f t="shared" si="99"/>
        <v>0</v>
      </c>
      <c r="AB421" s="32">
        <f>IF(AND(D419&lt;&gt;"",I419="",I420="",I421="",I422=""),1,0)</f>
        <v>0</v>
      </c>
      <c r="AC421" s="32">
        <f t="shared" si="100"/>
        <v>0</v>
      </c>
      <c r="AD421" s="32">
        <f t="shared" si="101"/>
        <v>0</v>
      </c>
      <c r="AE421" s="30">
        <f t="shared" si="102"/>
        <v>0</v>
      </c>
      <c r="AJ421" s="43">
        <f t="shared" si="90"/>
      </c>
    </row>
    <row r="422" spans="1:36" ht="17.25" customHeight="1">
      <c r="A422" s="70" t="s">
        <v>49</v>
      </c>
      <c r="B422" s="23"/>
      <c r="C422" s="46">
        <f>IF(C419="","",C419)</f>
      </c>
      <c r="D422" s="46">
        <f>IF(D419="","",D419)</f>
      </c>
      <c r="E422" s="74" t="s">
        <v>56</v>
      </c>
      <c r="F422" s="22" t="s">
        <v>24</v>
      </c>
      <c r="G422" s="49">
        <f>IF(G419="","",G419)</f>
      </c>
      <c r="H422" s="22" t="s">
        <v>9</v>
      </c>
      <c r="I422" s="24"/>
      <c r="J422" s="24"/>
      <c r="K422" s="71" t="s">
        <v>21</v>
      </c>
      <c r="L422" s="27"/>
      <c r="N422" s="42">
        <f t="shared" si="91"/>
        <v>0</v>
      </c>
      <c r="O422" s="42">
        <f t="shared" si="92"/>
        <v>0</v>
      </c>
      <c r="Q422" s="31">
        <f t="shared" si="93"/>
        <v>0</v>
      </c>
      <c r="R422" s="31">
        <f t="shared" si="94"/>
        <v>1</v>
      </c>
      <c r="S422" s="35">
        <f t="shared" si="95"/>
        <v>0</v>
      </c>
      <c r="T422" s="31" t="b">
        <f t="shared" si="96"/>
        <v>1</v>
      </c>
      <c r="U422" s="41"/>
      <c r="V422" s="41">
        <f t="shared" si="97"/>
        <v>0</v>
      </c>
      <c r="W422" s="41">
        <f t="shared" si="98"/>
        <v>0</v>
      </c>
      <c r="AA422" s="32">
        <f t="shared" si="99"/>
        <v>0</v>
      </c>
      <c r="AB422" s="32">
        <f>IF(AND(D419&lt;&gt;"",I419="",I420="",I421="",I422=""),1,0)</f>
        <v>0</v>
      </c>
      <c r="AC422" s="32">
        <f t="shared" si="100"/>
        <v>0</v>
      </c>
      <c r="AD422" s="32">
        <f t="shared" si="101"/>
        <v>0</v>
      </c>
      <c r="AE422" s="30">
        <f t="shared" si="102"/>
        <v>0</v>
      </c>
      <c r="AJ422" s="43">
        <f t="shared" si="90"/>
      </c>
    </row>
    <row r="423" spans="1:36" ht="17.25" customHeight="1">
      <c r="A423" s="66" t="s">
        <v>49</v>
      </c>
      <c r="B423" s="16"/>
      <c r="C423" s="44"/>
      <c r="D423" s="44"/>
      <c r="E423" s="72" t="s">
        <v>56</v>
      </c>
      <c r="F423" s="17" t="s">
        <v>24</v>
      </c>
      <c r="G423" s="47"/>
      <c r="H423" s="17" t="s">
        <v>9</v>
      </c>
      <c r="I423" s="18"/>
      <c r="J423" s="18"/>
      <c r="K423" s="67" t="s">
        <v>18</v>
      </c>
      <c r="L423" s="25"/>
      <c r="N423" s="42">
        <f t="shared" si="91"/>
        <v>0</v>
      </c>
      <c r="O423" s="42">
        <f t="shared" si="92"/>
        <v>0</v>
      </c>
      <c r="Q423" s="31">
        <f t="shared" si="93"/>
        <v>0</v>
      </c>
      <c r="R423" s="31">
        <f t="shared" si="94"/>
        <v>1</v>
      </c>
      <c r="S423" s="35">
        <f t="shared" si="95"/>
        <v>0</v>
      </c>
      <c r="T423" s="31" t="b">
        <f t="shared" si="96"/>
        <v>1</v>
      </c>
      <c r="U423" s="41" t="str">
        <f>IF(ISERR(G423-G423),"1",IF(G423-G423=0,"0","1"))</f>
        <v>0</v>
      </c>
      <c r="V423" s="41">
        <f t="shared" si="97"/>
        <v>0</v>
      </c>
      <c r="W423" s="41">
        <f t="shared" si="98"/>
        <v>0</v>
      </c>
      <c r="AA423" s="32">
        <f t="shared" si="99"/>
        <v>0</v>
      </c>
      <c r="AB423" s="32">
        <f>IF(AND(D423&lt;&gt;"",I423="",I424="",I425="",I426=""),1,0)</f>
        <v>0</v>
      </c>
      <c r="AC423" s="32">
        <f t="shared" si="100"/>
        <v>0</v>
      </c>
      <c r="AD423" s="32">
        <f t="shared" si="101"/>
        <v>0</v>
      </c>
      <c r="AE423" s="30">
        <f t="shared" si="102"/>
        <v>0</v>
      </c>
      <c r="AJ423" s="43">
        <f t="shared" si="90"/>
      </c>
    </row>
    <row r="424" spans="1:36" ht="17.25" customHeight="1">
      <c r="A424" s="68" t="s">
        <v>49</v>
      </c>
      <c r="B424" s="20"/>
      <c r="C424" s="45">
        <f>IF(C423="","",C423)</f>
      </c>
      <c r="D424" s="45">
        <f>IF(D423="","",D423)</f>
      </c>
      <c r="E424" s="73" t="s">
        <v>56</v>
      </c>
      <c r="F424" s="19" t="s">
        <v>24</v>
      </c>
      <c r="G424" s="48">
        <f>IF(G423="","",G423)</f>
      </c>
      <c r="H424" s="19" t="s">
        <v>9</v>
      </c>
      <c r="I424" s="21"/>
      <c r="J424" s="21"/>
      <c r="K424" s="69" t="s">
        <v>19</v>
      </c>
      <c r="L424" s="26"/>
      <c r="N424" s="42">
        <f t="shared" si="91"/>
        <v>0</v>
      </c>
      <c r="O424" s="42">
        <f t="shared" si="92"/>
        <v>0</v>
      </c>
      <c r="Q424" s="31">
        <f t="shared" si="93"/>
        <v>0</v>
      </c>
      <c r="R424" s="31">
        <f t="shared" si="94"/>
        <v>1</v>
      </c>
      <c r="S424" s="35">
        <f t="shared" si="95"/>
        <v>0</v>
      </c>
      <c r="T424" s="31" t="b">
        <f t="shared" si="96"/>
        <v>1</v>
      </c>
      <c r="U424" s="41"/>
      <c r="V424" s="41">
        <f t="shared" si="97"/>
        <v>0</v>
      </c>
      <c r="W424" s="41">
        <f t="shared" si="98"/>
        <v>0</v>
      </c>
      <c r="AA424" s="32">
        <f t="shared" si="99"/>
        <v>0</v>
      </c>
      <c r="AB424" s="32">
        <f>IF(AND(D423&lt;&gt;"",I423="",I424="",I425="",I426=""),1,0)</f>
        <v>0</v>
      </c>
      <c r="AC424" s="32">
        <f t="shared" si="100"/>
        <v>0</v>
      </c>
      <c r="AD424" s="32">
        <f t="shared" si="101"/>
        <v>0</v>
      </c>
      <c r="AE424" s="30">
        <f t="shared" si="102"/>
        <v>0</v>
      </c>
      <c r="AJ424" s="43">
        <f t="shared" si="90"/>
      </c>
    </row>
    <row r="425" spans="1:36" ht="17.25" customHeight="1">
      <c r="A425" s="68" t="s">
        <v>49</v>
      </c>
      <c r="B425" s="20"/>
      <c r="C425" s="45">
        <f>IF(C423="","",C423)</f>
      </c>
      <c r="D425" s="45">
        <f>IF(D423="","",D423)</f>
      </c>
      <c r="E425" s="73" t="s">
        <v>56</v>
      </c>
      <c r="F425" s="19" t="s">
        <v>24</v>
      </c>
      <c r="G425" s="48">
        <f>IF(G423="","",G423)</f>
      </c>
      <c r="H425" s="19" t="s">
        <v>9</v>
      </c>
      <c r="I425" s="21"/>
      <c r="J425" s="21"/>
      <c r="K425" s="69" t="s">
        <v>20</v>
      </c>
      <c r="L425" s="26"/>
      <c r="N425" s="42">
        <f t="shared" si="91"/>
        <v>0</v>
      </c>
      <c r="O425" s="42">
        <f t="shared" si="92"/>
        <v>0</v>
      </c>
      <c r="Q425" s="31">
        <f t="shared" si="93"/>
        <v>0</v>
      </c>
      <c r="R425" s="31">
        <f t="shared" si="94"/>
        <v>1</v>
      </c>
      <c r="S425" s="35">
        <f t="shared" si="95"/>
        <v>0</v>
      </c>
      <c r="T425" s="31" t="b">
        <f t="shared" si="96"/>
        <v>1</v>
      </c>
      <c r="U425" s="41"/>
      <c r="V425" s="41">
        <f t="shared" si="97"/>
        <v>0</v>
      </c>
      <c r="W425" s="41">
        <f t="shared" si="98"/>
        <v>0</v>
      </c>
      <c r="AA425" s="32">
        <f t="shared" si="99"/>
        <v>0</v>
      </c>
      <c r="AB425" s="32">
        <f>IF(AND(D423&lt;&gt;"",I423="",I424="",I425="",I426=""),1,0)</f>
        <v>0</v>
      </c>
      <c r="AC425" s="32">
        <f t="shared" si="100"/>
        <v>0</v>
      </c>
      <c r="AD425" s="32">
        <f t="shared" si="101"/>
        <v>0</v>
      </c>
      <c r="AE425" s="30">
        <f t="shared" si="102"/>
        <v>0</v>
      </c>
      <c r="AJ425" s="43">
        <f t="shared" si="90"/>
      </c>
    </row>
    <row r="426" spans="1:36" ht="17.25" customHeight="1">
      <c r="A426" s="70" t="s">
        <v>49</v>
      </c>
      <c r="B426" s="23"/>
      <c r="C426" s="46">
        <f>IF(C423="","",C423)</f>
      </c>
      <c r="D426" s="46">
        <f>IF(D423="","",D423)</f>
      </c>
      <c r="E426" s="74" t="s">
        <v>56</v>
      </c>
      <c r="F426" s="22" t="s">
        <v>24</v>
      </c>
      <c r="G426" s="49">
        <f>IF(G423="","",G423)</f>
      </c>
      <c r="H426" s="22" t="s">
        <v>9</v>
      </c>
      <c r="I426" s="24"/>
      <c r="J426" s="24"/>
      <c r="K426" s="71" t="s">
        <v>21</v>
      </c>
      <c r="L426" s="27"/>
      <c r="N426" s="42">
        <f t="shared" si="91"/>
        <v>0</v>
      </c>
      <c r="O426" s="42">
        <f t="shared" si="92"/>
        <v>0</v>
      </c>
      <c r="Q426" s="31">
        <f t="shared" si="93"/>
        <v>0</v>
      </c>
      <c r="R426" s="31">
        <f t="shared" si="94"/>
        <v>1</v>
      </c>
      <c r="S426" s="35">
        <f t="shared" si="95"/>
        <v>0</v>
      </c>
      <c r="T426" s="31" t="b">
        <f t="shared" si="96"/>
        <v>1</v>
      </c>
      <c r="U426" s="41"/>
      <c r="V426" s="41">
        <f t="shared" si="97"/>
        <v>0</v>
      </c>
      <c r="W426" s="41">
        <f t="shared" si="98"/>
        <v>0</v>
      </c>
      <c r="AA426" s="32">
        <f t="shared" si="99"/>
        <v>0</v>
      </c>
      <c r="AB426" s="32">
        <f>IF(AND(D423&lt;&gt;"",I423="",I424="",I425="",I426=""),1,0)</f>
        <v>0</v>
      </c>
      <c r="AC426" s="32">
        <f t="shared" si="100"/>
        <v>0</v>
      </c>
      <c r="AD426" s="32">
        <f t="shared" si="101"/>
        <v>0</v>
      </c>
      <c r="AE426" s="30">
        <f t="shared" si="102"/>
        <v>0</v>
      </c>
      <c r="AJ426" s="43">
        <f t="shared" si="90"/>
      </c>
    </row>
    <row r="427" spans="1:36" ht="17.25" customHeight="1">
      <c r="A427" s="66" t="s">
        <v>49</v>
      </c>
      <c r="B427" s="16"/>
      <c r="C427" s="44"/>
      <c r="D427" s="44"/>
      <c r="E427" s="72" t="s">
        <v>56</v>
      </c>
      <c r="F427" s="17" t="s">
        <v>24</v>
      </c>
      <c r="G427" s="47"/>
      <c r="H427" s="17" t="s">
        <v>9</v>
      </c>
      <c r="I427" s="18"/>
      <c r="J427" s="18"/>
      <c r="K427" s="67" t="s">
        <v>18</v>
      </c>
      <c r="L427" s="25"/>
      <c r="N427" s="42">
        <f t="shared" si="91"/>
        <v>0</v>
      </c>
      <c r="O427" s="42">
        <f t="shared" si="92"/>
        <v>0</v>
      </c>
      <c r="Q427" s="31">
        <f t="shared" si="93"/>
        <v>0</v>
      </c>
      <c r="R427" s="31">
        <f t="shared" si="94"/>
        <v>1</v>
      </c>
      <c r="S427" s="35">
        <f t="shared" si="95"/>
        <v>0</v>
      </c>
      <c r="T427" s="31" t="b">
        <f t="shared" si="96"/>
        <v>1</v>
      </c>
      <c r="U427" s="41" t="str">
        <f>IF(ISERR(G427-G427),"1",IF(G427-G427=0,"0","1"))</f>
        <v>0</v>
      </c>
      <c r="V427" s="41">
        <f t="shared" si="97"/>
        <v>0</v>
      </c>
      <c r="W427" s="41">
        <f t="shared" si="98"/>
        <v>0</v>
      </c>
      <c r="AA427" s="32">
        <f t="shared" si="99"/>
        <v>0</v>
      </c>
      <c r="AB427" s="32">
        <f>IF(AND(D427&lt;&gt;"",I427="",I428="",I429="",I430=""),1,0)</f>
        <v>0</v>
      </c>
      <c r="AC427" s="32">
        <f t="shared" si="100"/>
        <v>0</v>
      </c>
      <c r="AD427" s="32">
        <f t="shared" si="101"/>
        <v>0</v>
      </c>
      <c r="AE427" s="30">
        <f t="shared" si="102"/>
        <v>0</v>
      </c>
      <c r="AJ427" s="43">
        <f t="shared" si="90"/>
      </c>
    </row>
    <row r="428" spans="1:36" ht="17.25" customHeight="1">
      <c r="A428" s="68" t="s">
        <v>49</v>
      </c>
      <c r="B428" s="20"/>
      <c r="C428" s="45">
        <f>IF(C427="","",C427)</f>
      </c>
      <c r="D428" s="45">
        <f>IF(D427="","",D427)</f>
      </c>
      <c r="E428" s="73" t="s">
        <v>56</v>
      </c>
      <c r="F428" s="19" t="s">
        <v>24</v>
      </c>
      <c r="G428" s="48">
        <f>IF(G427="","",G427)</f>
      </c>
      <c r="H428" s="19" t="s">
        <v>9</v>
      </c>
      <c r="I428" s="21"/>
      <c r="J428" s="21"/>
      <c r="K428" s="69" t="s">
        <v>19</v>
      </c>
      <c r="L428" s="26"/>
      <c r="N428" s="42">
        <f t="shared" si="91"/>
        <v>0</v>
      </c>
      <c r="O428" s="42">
        <f t="shared" si="92"/>
        <v>0</v>
      </c>
      <c r="Q428" s="31">
        <f t="shared" si="93"/>
        <v>0</v>
      </c>
      <c r="R428" s="31">
        <f t="shared" si="94"/>
        <v>1</v>
      </c>
      <c r="S428" s="35">
        <f t="shared" si="95"/>
        <v>0</v>
      </c>
      <c r="T428" s="31" t="b">
        <f t="shared" si="96"/>
        <v>1</v>
      </c>
      <c r="U428" s="41"/>
      <c r="V428" s="41">
        <f t="shared" si="97"/>
        <v>0</v>
      </c>
      <c r="W428" s="41">
        <f t="shared" si="98"/>
        <v>0</v>
      </c>
      <c r="AA428" s="32">
        <f t="shared" si="99"/>
        <v>0</v>
      </c>
      <c r="AB428" s="32">
        <f>IF(AND(D427&lt;&gt;"",I427="",I428="",I429="",I430=""),1,0)</f>
        <v>0</v>
      </c>
      <c r="AC428" s="32">
        <f t="shared" si="100"/>
        <v>0</v>
      </c>
      <c r="AD428" s="32">
        <f t="shared" si="101"/>
        <v>0</v>
      </c>
      <c r="AE428" s="30">
        <f t="shared" si="102"/>
        <v>0</v>
      </c>
      <c r="AJ428" s="43">
        <f t="shared" si="90"/>
      </c>
    </row>
    <row r="429" spans="1:36" ht="17.25" customHeight="1">
      <c r="A429" s="68" t="s">
        <v>49</v>
      </c>
      <c r="B429" s="20"/>
      <c r="C429" s="45">
        <f>IF(C427="","",C427)</f>
      </c>
      <c r="D429" s="45">
        <f>IF(D427="","",D427)</f>
      </c>
      <c r="E429" s="73" t="s">
        <v>56</v>
      </c>
      <c r="F429" s="19" t="s">
        <v>24</v>
      </c>
      <c r="G429" s="48">
        <f>IF(G427="","",G427)</f>
      </c>
      <c r="H429" s="19" t="s">
        <v>9</v>
      </c>
      <c r="I429" s="21"/>
      <c r="J429" s="21"/>
      <c r="K429" s="69" t="s">
        <v>20</v>
      </c>
      <c r="L429" s="26"/>
      <c r="N429" s="42">
        <f t="shared" si="91"/>
        <v>0</v>
      </c>
      <c r="O429" s="42">
        <f t="shared" si="92"/>
        <v>0</v>
      </c>
      <c r="Q429" s="31">
        <f t="shared" si="93"/>
        <v>0</v>
      </c>
      <c r="R429" s="31">
        <f t="shared" si="94"/>
        <v>1</v>
      </c>
      <c r="S429" s="35">
        <f t="shared" si="95"/>
        <v>0</v>
      </c>
      <c r="T429" s="31" t="b">
        <f t="shared" si="96"/>
        <v>1</v>
      </c>
      <c r="U429" s="41"/>
      <c r="V429" s="41">
        <f t="shared" si="97"/>
        <v>0</v>
      </c>
      <c r="W429" s="41">
        <f t="shared" si="98"/>
        <v>0</v>
      </c>
      <c r="AA429" s="32">
        <f t="shared" si="99"/>
        <v>0</v>
      </c>
      <c r="AB429" s="32">
        <f>IF(AND(D427&lt;&gt;"",I427="",I428="",I429="",I430=""),1,0)</f>
        <v>0</v>
      </c>
      <c r="AC429" s="32">
        <f t="shared" si="100"/>
        <v>0</v>
      </c>
      <c r="AD429" s="32">
        <f t="shared" si="101"/>
        <v>0</v>
      </c>
      <c r="AE429" s="30">
        <f t="shared" si="102"/>
        <v>0</v>
      </c>
      <c r="AJ429" s="43">
        <f t="shared" si="90"/>
      </c>
    </row>
    <row r="430" spans="1:36" ht="17.25" customHeight="1">
      <c r="A430" s="70" t="s">
        <v>49</v>
      </c>
      <c r="B430" s="23"/>
      <c r="C430" s="46">
        <f>IF(C427="","",C427)</f>
      </c>
      <c r="D430" s="46">
        <f>IF(D427="","",D427)</f>
      </c>
      <c r="E430" s="74" t="s">
        <v>56</v>
      </c>
      <c r="F430" s="22" t="s">
        <v>24</v>
      </c>
      <c r="G430" s="49">
        <f>IF(G427="","",G427)</f>
      </c>
      <c r="H430" s="22" t="s">
        <v>9</v>
      </c>
      <c r="I430" s="24"/>
      <c r="J430" s="24"/>
      <c r="K430" s="71" t="s">
        <v>21</v>
      </c>
      <c r="L430" s="27"/>
      <c r="N430" s="42">
        <f t="shared" si="91"/>
        <v>0</v>
      </c>
      <c r="O430" s="42">
        <f t="shared" si="92"/>
        <v>0</v>
      </c>
      <c r="Q430" s="31">
        <f t="shared" si="93"/>
        <v>0</v>
      </c>
      <c r="R430" s="31">
        <f t="shared" si="94"/>
        <v>1</v>
      </c>
      <c r="S430" s="35">
        <f t="shared" si="95"/>
        <v>0</v>
      </c>
      <c r="T430" s="31" t="b">
        <f t="shared" si="96"/>
        <v>1</v>
      </c>
      <c r="U430" s="41"/>
      <c r="V430" s="41">
        <f t="shared" si="97"/>
        <v>0</v>
      </c>
      <c r="W430" s="41">
        <f t="shared" si="98"/>
        <v>0</v>
      </c>
      <c r="AA430" s="32">
        <f t="shared" si="99"/>
        <v>0</v>
      </c>
      <c r="AB430" s="32">
        <f>IF(AND(D427&lt;&gt;"",I427="",I428="",I429="",I430=""),1,0)</f>
        <v>0</v>
      </c>
      <c r="AC430" s="32">
        <f t="shared" si="100"/>
        <v>0</v>
      </c>
      <c r="AD430" s="32">
        <f t="shared" si="101"/>
        <v>0</v>
      </c>
      <c r="AE430" s="30">
        <f t="shared" si="102"/>
        <v>0</v>
      </c>
      <c r="AJ430" s="43">
        <f t="shared" si="90"/>
      </c>
    </row>
    <row r="431" spans="1:36" ht="17.25" customHeight="1">
      <c r="A431" s="66" t="s">
        <v>49</v>
      </c>
      <c r="B431" s="16"/>
      <c r="C431" s="44"/>
      <c r="D431" s="44"/>
      <c r="E431" s="72" t="s">
        <v>56</v>
      </c>
      <c r="F431" s="17" t="s">
        <v>24</v>
      </c>
      <c r="G431" s="47"/>
      <c r="H431" s="17" t="s">
        <v>9</v>
      </c>
      <c r="I431" s="18"/>
      <c r="J431" s="18"/>
      <c r="K431" s="67" t="s">
        <v>18</v>
      </c>
      <c r="L431" s="25"/>
      <c r="N431" s="42">
        <f t="shared" si="91"/>
        <v>0</v>
      </c>
      <c r="O431" s="42">
        <f t="shared" si="92"/>
        <v>0</v>
      </c>
      <c r="Q431" s="31">
        <f t="shared" si="93"/>
        <v>0</v>
      </c>
      <c r="R431" s="31">
        <f t="shared" si="94"/>
        <v>1</v>
      </c>
      <c r="S431" s="35">
        <f t="shared" si="95"/>
        <v>0</v>
      </c>
      <c r="T431" s="31" t="b">
        <f t="shared" si="96"/>
        <v>1</v>
      </c>
      <c r="U431" s="41" t="str">
        <f>IF(ISERR(G431-G431),"1",IF(G431-G431=0,"0","1"))</f>
        <v>0</v>
      </c>
      <c r="V431" s="41">
        <f t="shared" si="97"/>
        <v>0</v>
      </c>
      <c r="W431" s="41">
        <f t="shared" si="98"/>
        <v>0</v>
      </c>
      <c r="AA431" s="32">
        <f t="shared" si="99"/>
        <v>0</v>
      </c>
      <c r="AB431" s="32">
        <f>IF(AND(D431&lt;&gt;"",I431="",I432="",I433="",I434=""),1,0)</f>
        <v>0</v>
      </c>
      <c r="AC431" s="32">
        <f t="shared" si="100"/>
        <v>0</v>
      </c>
      <c r="AD431" s="32">
        <f t="shared" si="101"/>
        <v>0</v>
      </c>
      <c r="AE431" s="30">
        <f t="shared" si="102"/>
        <v>0</v>
      </c>
      <c r="AJ431" s="43">
        <f t="shared" si="90"/>
      </c>
    </row>
    <row r="432" spans="1:36" ht="17.25" customHeight="1">
      <c r="A432" s="68" t="s">
        <v>49</v>
      </c>
      <c r="B432" s="20"/>
      <c r="C432" s="45">
        <f>IF(C431="","",C431)</f>
      </c>
      <c r="D432" s="45">
        <f>IF(D431="","",D431)</f>
      </c>
      <c r="E432" s="73" t="s">
        <v>56</v>
      </c>
      <c r="F432" s="19" t="s">
        <v>24</v>
      </c>
      <c r="G432" s="48">
        <f>IF(G431="","",G431)</f>
      </c>
      <c r="H432" s="19" t="s">
        <v>9</v>
      </c>
      <c r="I432" s="21"/>
      <c r="J432" s="21"/>
      <c r="K432" s="69" t="s">
        <v>19</v>
      </c>
      <c r="L432" s="26"/>
      <c r="N432" s="42">
        <f t="shared" si="91"/>
        <v>0</v>
      </c>
      <c r="O432" s="42">
        <f t="shared" si="92"/>
        <v>0</v>
      </c>
      <c r="Q432" s="31">
        <f t="shared" si="93"/>
        <v>0</v>
      </c>
      <c r="R432" s="31">
        <f t="shared" si="94"/>
        <v>1</v>
      </c>
      <c r="S432" s="35">
        <f t="shared" si="95"/>
        <v>0</v>
      </c>
      <c r="T432" s="31" t="b">
        <f t="shared" si="96"/>
        <v>1</v>
      </c>
      <c r="U432" s="41"/>
      <c r="V432" s="41">
        <f t="shared" si="97"/>
        <v>0</v>
      </c>
      <c r="W432" s="41">
        <f t="shared" si="98"/>
        <v>0</v>
      </c>
      <c r="AA432" s="32">
        <f t="shared" si="99"/>
        <v>0</v>
      </c>
      <c r="AB432" s="32">
        <f>IF(AND(D431&lt;&gt;"",I431="",I432="",I433="",I434=""),1,0)</f>
        <v>0</v>
      </c>
      <c r="AC432" s="32">
        <f t="shared" si="100"/>
        <v>0</v>
      </c>
      <c r="AD432" s="32">
        <f t="shared" si="101"/>
        <v>0</v>
      </c>
      <c r="AE432" s="30">
        <f t="shared" si="102"/>
        <v>0</v>
      </c>
      <c r="AJ432" s="43">
        <f t="shared" si="90"/>
      </c>
    </row>
    <row r="433" spans="1:36" ht="17.25" customHeight="1">
      <c r="A433" s="68" t="s">
        <v>49</v>
      </c>
      <c r="B433" s="20"/>
      <c r="C433" s="45">
        <f>IF(C431="","",C431)</f>
      </c>
      <c r="D433" s="45">
        <f>IF(D431="","",D431)</f>
      </c>
      <c r="E433" s="73" t="s">
        <v>56</v>
      </c>
      <c r="F433" s="19" t="s">
        <v>24</v>
      </c>
      <c r="G433" s="48">
        <f>IF(G431="","",G431)</f>
      </c>
      <c r="H433" s="19" t="s">
        <v>9</v>
      </c>
      <c r="I433" s="21"/>
      <c r="J433" s="21"/>
      <c r="K433" s="69" t="s">
        <v>20</v>
      </c>
      <c r="L433" s="26"/>
      <c r="N433" s="42">
        <f t="shared" si="91"/>
        <v>0</v>
      </c>
      <c r="O433" s="42">
        <f t="shared" si="92"/>
        <v>0</v>
      </c>
      <c r="Q433" s="31">
        <f t="shared" si="93"/>
        <v>0</v>
      </c>
      <c r="R433" s="31">
        <f t="shared" si="94"/>
        <v>1</v>
      </c>
      <c r="S433" s="35">
        <f t="shared" si="95"/>
        <v>0</v>
      </c>
      <c r="T433" s="31" t="b">
        <f t="shared" si="96"/>
        <v>1</v>
      </c>
      <c r="U433" s="41"/>
      <c r="V433" s="41">
        <f t="shared" si="97"/>
        <v>0</v>
      </c>
      <c r="W433" s="41">
        <f t="shared" si="98"/>
        <v>0</v>
      </c>
      <c r="AA433" s="32">
        <f t="shared" si="99"/>
        <v>0</v>
      </c>
      <c r="AB433" s="32">
        <f>IF(AND(D431&lt;&gt;"",I431="",I432="",I433="",I434=""),1,0)</f>
        <v>0</v>
      </c>
      <c r="AC433" s="32">
        <f t="shared" si="100"/>
        <v>0</v>
      </c>
      <c r="AD433" s="32">
        <f t="shared" si="101"/>
        <v>0</v>
      </c>
      <c r="AE433" s="30">
        <f t="shared" si="102"/>
        <v>0</v>
      </c>
      <c r="AJ433" s="43">
        <f t="shared" si="90"/>
      </c>
    </row>
    <row r="434" spans="1:36" ht="17.25" customHeight="1">
      <c r="A434" s="70" t="s">
        <v>49</v>
      </c>
      <c r="B434" s="23"/>
      <c r="C434" s="46">
        <f>IF(C431="","",C431)</f>
      </c>
      <c r="D434" s="46">
        <f>IF(D431="","",D431)</f>
      </c>
      <c r="E434" s="74" t="s">
        <v>56</v>
      </c>
      <c r="F434" s="22" t="s">
        <v>24</v>
      </c>
      <c r="G434" s="49">
        <f>IF(G431="","",G431)</f>
      </c>
      <c r="H434" s="22" t="s">
        <v>9</v>
      </c>
      <c r="I434" s="24"/>
      <c r="J434" s="24"/>
      <c r="K434" s="71" t="s">
        <v>21</v>
      </c>
      <c r="L434" s="27"/>
      <c r="N434" s="42">
        <f t="shared" si="91"/>
        <v>0</v>
      </c>
      <c r="O434" s="42">
        <f t="shared" si="92"/>
        <v>0</v>
      </c>
      <c r="Q434" s="31">
        <f t="shared" si="93"/>
        <v>0</v>
      </c>
      <c r="R434" s="31">
        <f t="shared" si="94"/>
        <v>1</v>
      </c>
      <c r="S434" s="35">
        <f t="shared" si="95"/>
        <v>0</v>
      </c>
      <c r="T434" s="31" t="b">
        <f t="shared" si="96"/>
        <v>1</v>
      </c>
      <c r="U434" s="41"/>
      <c r="V434" s="41">
        <f t="shared" si="97"/>
        <v>0</v>
      </c>
      <c r="W434" s="41">
        <f t="shared" si="98"/>
        <v>0</v>
      </c>
      <c r="AA434" s="32">
        <f t="shared" si="99"/>
        <v>0</v>
      </c>
      <c r="AB434" s="32">
        <f>IF(AND(D431&lt;&gt;"",I431="",I432="",I433="",I434=""),1,0)</f>
        <v>0</v>
      </c>
      <c r="AC434" s="32">
        <f t="shared" si="100"/>
        <v>0</v>
      </c>
      <c r="AD434" s="32">
        <f t="shared" si="101"/>
        <v>0</v>
      </c>
      <c r="AE434" s="30">
        <f t="shared" si="102"/>
        <v>0</v>
      </c>
      <c r="AJ434" s="43">
        <f t="shared" si="90"/>
      </c>
    </row>
    <row r="435" spans="1:36" ht="17.25" customHeight="1">
      <c r="A435" s="66" t="s">
        <v>49</v>
      </c>
      <c r="B435" s="16"/>
      <c r="C435" s="44"/>
      <c r="D435" s="44"/>
      <c r="E435" s="72" t="s">
        <v>56</v>
      </c>
      <c r="F435" s="17" t="s">
        <v>24</v>
      </c>
      <c r="G435" s="47"/>
      <c r="H435" s="17" t="s">
        <v>9</v>
      </c>
      <c r="I435" s="18"/>
      <c r="J435" s="18"/>
      <c r="K435" s="67" t="s">
        <v>18</v>
      </c>
      <c r="L435" s="25"/>
      <c r="N435" s="42">
        <f t="shared" si="91"/>
        <v>0</v>
      </c>
      <c r="O435" s="42">
        <f t="shared" si="92"/>
        <v>0</v>
      </c>
      <c r="Q435" s="31">
        <f t="shared" si="93"/>
        <v>0</v>
      </c>
      <c r="R435" s="31">
        <f t="shared" si="94"/>
        <v>1</v>
      </c>
      <c r="S435" s="35">
        <f t="shared" si="95"/>
        <v>0</v>
      </c>
      <c r="T435" s="31" t="b">
        <f t="shared" si="96"/>
        <v>1</v>
      </c>
      <c r="U435" s="41" t="str">
        <f>IF(ISERR(G435-G435),"1",IF(G435-G435=0,"0","1"))</f>
        <v>0</v>
      </c>
      <c r="V435" s="41">
        <f t="shared" si="97"/>
        <v>0</v>
      </c>
      <c r="W435" s="41">
        <f t="shared" si="98"/>
        <v>0</v>
      </c>
      <c r="AA435" s="32">
        <f t="shared" si="99"/>
        <v>0</v>
      </c>
      <c r="AB435" s="32">
        <f>IF(AND(D435&lt;&gt;"",I435="",I436="",I437="",I438=""),1,0)</f>
        <v>0</v>
      </c>
      <c r="AC435" s="32">
        <f t="shared" si="100"/>
        <v>0</v>
      </c>
      <c r="AD435" s="32">
        <f t="shared" si="101"/>
        <v>0</v>
      </c>
      <c r="AE435" s="30">
        <f t="shared" si="102"/>
        <v>0</v>
      </c>
      <c r="AJ435" s="43">
        <f t="shared" si="90"/>
      </c>
    </row>
    <row r="436" spans="1:36" ht="17.25" customHeight="1">
      <c r="A436" s="68" t="s">
        <v>49</v>
      </c>
      <c r="B436" s="20"/>
      <c r="C436" s="45">
        <f>IF(C435="","",C435)</f>
      </c>
      <c r="D436" s="45">
        <f>IF(D435="","",D435)</f>
      </c>
      <c r="E436" s="73" t="s">
        <v>56</v>
      </c>
      <c r="F436" s="19" t="s">
        <v>24</v>
      </c>
      <c r="G436" s="48">
        <f>IF(G435="","",G435)</f>
      </c>
      <c r="H436" s="19" t="s">
        <v>9</v>
      </c>
      <c r="I436" s="21"/>
      <c r="J436" s="21"/>
      <c r="K436" s="69" t="s">
        <v>19</v>
      </c>
      <c r="L436" s="26"/>
      <c r="N436" s="42">
        <f t="shared" si="91"/>
        <v>0</v>
      </c>
      <c r="O436" s="42">
        <f t="shared" si="92"/>
        <v>0</v>
      </c>
      <c r="Q436" s="31">
        <f t="shared" si="93"/>
        <v>0</v>
      </c>
      <c r="R436" s="31">
        <f t="shared" si="94"/>
        <v>1</v>
      </c>
      <c r="S436" s="35">
        <f t="shared" si="95"/>
        <v>0</v>
      </c>
      <c r="T436" s="31" t="b">
        <f t="shared" si="96"/>
        <v>1</v>
      </c>
      <c r="U436" s="41"/>
      <c r="V436" s="41">
        <f t="shared" si="97"/>
        <v>0</v>
      </c>
      <c r="W436" s="41">
        <f t="shared" si="98"/>
        <v>0</v>
      </c>
      <c r="AA436" s="32">
        <f t="shared" si="99"/>
        <v>0</v>
      </c>
      <c r="AB436" s="32">
        <f>IF(AND(D435&lt;&gt;"",I435="",I436="",I437="",I438=""),1,0)</f>
        <v>0</v>
      </c>
      <c r="AC436" s="32">
        <f t="shared" si="100"/>
        <v>0</v>
      </c>
      <c r="AD436" s="32">
        <f t="shared" si="101"/>
        <v>0</v>
      </c>
      <c r="AE436" s="30">
        <f t="shared" si="102"/>
        <v>0</v>
      </c>
      <c r="AJ436" s="43">
        <f t="shared" si="90"/>
      </c>
    </row>
    <row r="437" spans="1:36" ht="17.25" customHeight="1">
      <c r="A437" s="68" t="s">
        <v>49</v>
      </c>
      <c r="B437" s="20"/>
      <c r="C437" s="45">
        <f>IF(C435="","",C435)</f>
      </c>
      <c r="D437" s="45">
        <f>IF(D435="","",D435)</f>
      </c>
      <c r="E437" s="73" t="s">
        <v>56</v>
      </c>
      <c r="F437" s="19" t="s">
        <v>24</v>
      </c>
      <c r="G437" s="48">
        <f>IF(G435="","",G435)</f>
      </c>
      <c r="H437" s="19" t="s">
        <v>9</v>
      </c>
      <c r="I437" s="21"/>
      <c r="J437" s="21"/>
      <c r="K437" s="69" t="s">
        <v>20</v>
      </c>
      <c r="L437" s="26"/>
      <c r="N437" s="42">
        <f t="shared" si="91"/>
        <v>0</v>
      </c>
      <c r="O437" s="42">
        <f t="shared" si="92"/>
        <v>0</v>
      </c>
      <c r="Q437" s="31">
        <f t="shared" si="93"/>
        <v>0</v>
      </c>
      <c r="R437" s="31">
        <f t="shared" si="94"/>
        <v>1</v>
      </c>
      <c r="S437" s="35">
        <f t="shared" si="95"/>
        <v>0</v>
      </c>
      <c r="T437" s="31" t="b">
        <f t="shared" si="96"/>
        <v>1</v>
      </c>
      <c r="U437" s="41"/>
      <c r="V437" s="41">
        <f t="shared" si="97"/>
        <v>0</v>
      </c>
      <c r="W437" s="41">
        <f t="shared" si="98"/>
        <v>0</v>
      </c>
      <c r="AA437" s="32">
        <f t="shared" si="99"/>
        <v>0</v>
      </c>
      <c r="AB437" s="32">
        <f>IF(AND(D435&lt;&gt;"",I435="",I436="",I437="",I438=""),1,0)</f>
        <v>0</v>
      </c>
      <c r="AC437" s="32">
        <f t="shared" si="100"/>
        <v>0</v>
      </c>
      <c r="AD437" s="32">
        <f t="shared" si="101"/>
        <v>0</v>
      </c>
      <c r="AE437" s="30">
        <f t="shared" si="102"/>
        <v>0</v>
      </c>
      <c r="AJ437" s="43">
        <f t="shared" si="90"/>
      </c>
    </row>
    <row r="438" spans="1:36" ht="17.25" customHeight="1">
      <c r="A438" s="70" t="s">
        <v>49</v>
      </c>
      <c r="B438" s="23"/>
      <c r="C438" s="46">
        <f>IF(C435="","",C435)</f>
      </c>
      <c r="D438" s="46">
        <f>IF(D435="","",D435)</f>
      </c>
      <c r="E438" s="74" t="s">
        <v>56</v>
      </c>
      <c r="F438" s="22" t="s">
        <v>24</v>
      </c>
      <c r="G438" s="49">
        <f>IF(G435="","",G435)</f>
      </c>
      <c r="H438" s="22" t="s">
        <v>9</v>
      </c>
      <c r="I438" s="24"/>
      <c r="J438" s="24"/>
      <c r="K438" s="71" t="s">
        <v>21</v>
      </c>
      <c r="L438" s="27"/>
      <c r="N438" s="42">
        <f t="shared" si="91"/>
        <v>0</v>
      </c>
      <c r="O438" s="42">
        <f t="shared" si="92"/>
        <v>0</v>
      </c>
      <c r="Q438" s="31">
        <f t="shared" si="93"/>
        <v>0</v>
      </c>
      <c r="R438" s="31">
        <f t="shared" si="94"/>
        <v>1</v>
      </c>
      <c r="S438" s="35">
        <f t="shared" si="95"/>
        <v>0</v>
      </c>
      <c r="T438" s="31" t="b">
        <f t="shared" si="96"/>
        <v>1</v>
      </c>
      <c r="U438" s="41"/>
      <c r="V438" s="41">
        <f t="shared" si="97"/>
        <v>0</v>
      </c>
      <c r="W438" s="41">
        <f t="shared" si="98"/>
        <v>0</v>
      </c>
      <c r="AA438" s="32">
        <f t="shared" si="99"/>
        <v>0</v>
      </c>
      <c r="AB438" s="32">
        <f>IF(AND(D435&lt;&gt;"",I435="",I436="",I437="",I438=""),1,0)</f>
        <v>0</v>
      </c>
      <c r="AC438" s="32">
        <f t="shared" si="100"/>
        <v>0</v>
      </c>
      <c r="AD438" s="32">
        <f t="shared" si="101"/>
        <v>0</v>
      </c>
      <c r="AE438" s="30">
        <f t="shared" si="102"/>
        <v>0</v>
      </c>
      <c r="AJ438" s="43">
        <f t="shared" si="90"/>
      </c>
    </row>
    <row r="439" spans="1:36" ht="17.25" customHeight="1">
      <c r="A439" s="66" t="s">
        <v>49</v>
      </c>
      <c r="B439" s="16"/>
      <c r="C439" s="44"/>
      <c r="D439" s="44"/>
      <c r="E439" s="72" t="s">
        <v>56</v>
      </c>
      <c r="F439" s="17" t="s">
        <v>24</v>
      </c>
      <c r="G439" s="47"/>
      <c r="H439" s="17" t="s">
        <v>9</v>
      </c>
      <c r="I439" s="18"/>
      <c r="J439" s="18"/>
      <c r="K439" s="67" t="s">
        <v>18</v>
      </c>
      <c r="L439" s="25"/>
      <c r="N439" s="42">
        <f t="shared" si="91"/>
        <v>0</v>
      </c>
      <c r="O439" s="42">
        <f t="shared" si="92"/>
        <v>0</v>
      </c>
      <c r="Q439" s="31">
        <f t="shared" si="93"/>
        <v>0</v>
      </c>
      <c r="R439" s="31">
        <f t="shared" si="94"/>
        <v>1</v>
      </c>
      <c r="S439" s="35">
        <f t="shared" si="95"/>
        <v>0</v>
      </c>
      <c r="T439" s="31" t="b">
        <f t="shared" si="96"/>
        <v>1</v>
      </c>
      <c r="U439" s="41" t="str">
        <f>IF(ISERR(G439-G439),"1",IF(G439-G439=0,"0","1"))</f>
        <v>0</v>
      </c>
      <c r="V439" s="41">
        <f t="shared" si="97"/>
        <v>0</v>
      </c>
      <c r="W439" s="41">
        <f t="shared" si="98"/>
        <v>0</v>
      </c>
      <c r="AA439" s="32">
        <f t="shared" si="99"/>
        <v>0</v>
      </c>
      <c r="AB439" s="32">
        <f>IF(AND(D439&lt;&gt;"",I439="",I440="",I441="",I442=""),1,0)</f>
        <v>0</v>
      </c>
      <c r="AC439" s="32">
        <f t="shared" si="100"/>
        <v>0</v>
      </c>
      <c r="AD439" s="32">
        <f t="shared" si="101"/>
        <v>0</v>
      </c>
      <c r="AE439" s="30">
        <f t="shared" si="102"/>
        <v>0</v>
      </c>
      <c r="AJ439" s="43">
        <f t="shared" si="90"/>
      </c>
    </row>
    <row r="440" spans="1:36" ht="17.25" customHeight="1">
      <c r="A440" s="68" t="s">
        <v>49</v>
      </c>
      <c r="B440" s="20"/>
      <c r="C440" s="45">
        <f>IF(C439="","",C439)</f>
      </c>
      <c r="D440" s="45">
        <f>IF(D439="","",D439)</f>
      </c>
      <c r="E440" s="73" t="s">
        <v>56</v>
      </c>
      <c r="F440" s="19" t="s">
        <v>24</v>
      </c>
      <c r="G440" s="48">
        <f>IF(G439="","",G439)</f>
      </c>
      <c r="H440" s="19" t="s">
        <v>9</v>
      </c>
      <c r="I440" s="21"/>
      <c r="J440" s="21"/>
      <c r="K440" s="69" t="s">
        <v>19</v>
      </c>
      <c r="L440" s="26"/>
      <c r="N440" s="42">
        <f t="shared" si="91"/>
        <v>0</v>
      </c>
      <c r="O440" s="42">
        <f t="shared" si="92"/>
        <v>0</v>
      </c>
      <c r="Q440" s="31">
        <f t="shared" si="93"/>
        <v>0</v>
      </c>
      <c r="R440" s="31">
        <f t="shared" si="94"/>
        <v>1</v>
      </c>
      <c r="S440" s="35">
        <f t="shared" si="95"/>
        <v>0</v>
      </c>
      <c r="T440" s="31" t="b">
        <f t="shared" si="96"/>
        <v>1</v>
      </c>
      <c r="U440" s="41"/>
      <c r="V440" s="41">
        <f t="shared" si="97"/>
        <v>0</v>
      </c>
      <c r="W440" s="41">
        <f t="shared" si="98"/>
        <v>0</v>
      </c>
      <c r="AA440" s="32">
        <f t="shared" si="99"/>
        <v>0</v>
      </c>
      <c r="AB440" s="32">
        <f>IF(AND(D439&lt;&gt;"",I439="",I440="",I441="",I442=""),1,0)</f>
        <v>0</v>
      </c>
      <c r="AC440" s="32">
        <f t="shared" si="100"/>
        <v>0</v>
      </c>
      <c r="AD440" s="32">
        <f t="shared" si="101"/>
        <v>0</v>
      </c>
      <c r="AE440" s="30">
        <f t="shared" si="102"/>
        <v>0</v>
      </c>
      <c r="AJ440" s="43">
        <f t="shared" si="90"/>
      </c>
    </row>
    <row r="441" spans="1:36" ht="17.25" customHeight="1">
      <c r="A441" s="68" t="s">
        <v>49</v>
      </c>
      <c r="B441" s="20"/>
      <c r="C441" s="45">
        <f>IF(C439="","",C439)</f>
      </c>
      <c r="D441" s="45">
        <f>IF(D439="","",D439)</f>
      </c>
      <c r="E441" s="73" t="s">
        <v>56</v>
      </c>
      <c r="F441" s="19" t="s">
        <v>24</v>
      </c>
      <c r="G441" s="48">
        <f>IF(G439="","",G439)</f>
      </c>
      <c r="H441" s="19" t="s">
        <v>9</v>
      </c>
      <c r="I441" s="21"/>
      <c r="J441" s="21"/>
      <c r="K441" s="69" t="s">
        <v>20</v>
      </c>
      <c r="L441" s="26"/>
      <c r="N441" s="42">
        <f t="shared" si="91"/>
        <v>0</v>
      </c>
      <c r="O441" s="42">
        <f t="shared" si="92"/>
        <v>0</v>
      </c>
      <c r="Q441" s="31">
        <f t="shared" si="93"/>
        <v>0</v>
      </c>
      <c r="R441" s="31">
        <f t="shared" si="94"/>
        <v>1</v>
      </c>
      <c r="S441" s="35">
        <f t="shared" si="95"/>
        <v>0</v>
      </c>
      <c r="T441" s="31" t="b">
        <f t="shared" si="96"/>
        <v>1</v>
      </c>
      <c r="U441" s="41"/>
      <c r="V441" s="41">
        <f t="shared" si="97"/>
        <v>0</v>
      </c>
      <c r="W441" s="41">
        <f t="shared" si="98"/>
        <v>0</v>
      </c>
      <c r="AA441" s="32">
        <f t="shared" si="99"/>
        <v>0</v>
      </c>
      <c r="AB441" s="32">
        <f>IF(AND(D439&lt;&gt;"",I439="",I440="",I441="",I442=""),1,0)</f>
        <v>0</v>
      </c>
      <c r="AC441" s="32">
        <f t="shared" si="100"/>
        <v>0</v>
      </c>
      <c r="AD441" s="32">
        <f t="shared" si="101"/>
        <v>0</v>
      </c>
      <c r="AE441" s="30">
        <f t="shared" si="102"/>
        <v>0</v>
      </c>
      <c r="AJ441" s="43">
        <f t="shared" si="90"/>
      </c>
    </row>
    <row r="442" spans="1:36" ht="17.25" customHeight="1">
      <c r="A442" s="70" t="s">
        <v>49</v>
      </c>
      <c r="B442" s="23"/>
      <c r="C442" s="46">
        <f>IF(C439="","",C439)</f>
      </c>
      <c r="D442" s="46">
        <f>IF(D439="","",D439)</f>
      </c>
      <c r="E442" s="74" t="s">
        <v>56</v>
      </c>
      <c r="F442" s="22" t="s">
        <v>24</v>
      </c>
      <c r="G442" s="49">
        <f>IF(G439="","",G439)</f>
      </c>
      <c r="H442" s="22" t="s">
        <v>9</v>
      </c>
      <c r="I442" s="24"/>
      <c r="J442" s="24"/>
      <c r="K442" s="71" t="s">
        <v>21</v>
      </c>
      <c r="L442" s="27"/>
      <c r="N442" s="42">
        <f t="shared" si="91"/>
        <v>0</v>
      </c>
      <c r="O442" s="42">
        <f t="shared" si="92"/>
        <v>0</v>
      </c>
      <c r="Q442" s="31">
        <f t="shared" si="93"/>
        <v>0</v>
      </c>
      <c r="R442" s="31">
        <f t="shared" si="94"/>
        <v>1</v>
      </c>
      <c r="S442" s="35">
        <f t="shared" si="95"/>
        <v>0</v>
      </c>
      <c r="T442" s="31" t="b">
        <f t="shared" si="96"/>
        <v>1</v>
      </c>
      <c r="U442" s="41"/>
      <c r="V442" s="41">
        <f t="shared" si="97"/>
        <v>0</v>
      </c>
      <c r="W442" s="41">
        <f t="shared" si="98"/>
        <v>0</v>
      </c>
      <c r="AA442" s="32">
        <f t="shared" si="99"/>
        <v>0</v>
      </c>
      <c r="AB442" s="32">
        <f>IF(AND(D439&lt;&gt;"",I439="",I440="",I441="",I442=""),1,0)</f>
        <v>0</v>
      </c>
      <c r="AC442" s="32">
        <f t="shared" si="100"/>
        <v>0</v>
      </c>
      <c r="AD442" s="32">
        <f t="shared" si="101"/>
        <v>0</v>
      </c>
      <c r="AE442" s="30">
        <f t="shared" si="102"/>
        <v>0</v>
      </c>
      <c r="AJ442" s="43">
        <f t="shared" si="90"/>
      </c>
    </row>
    <row r="443" spans="1:36" ht="17.25" customHeight="1">
      <c r="A443" s="66" t="s">
        <v>49</v>
      </c>
      <c r="B443" s="16"/>
      <c r="C443" s="44"/>
      <c r="D443" s="44"/>
      <c r="E443" s="72" t="s">
        <v>56</v>
      </c>
      <c r="F443" s="17" t="s">
        <v>24</v>
      </c>
      <c r="G443" s="47"/>
      <c r="H443" s="17" t="s">
        <v>9</v>
      </c>
      <c r="I443" s="18"/>
      <c r="J443" s="18"/>
      <c r="K443" s="67" t="s">
        <v>18</v>
      </c>
      <c r="L443" s="25"/>
      <c r="N443" s="42">
        <f t="shared" si="91"/>
        <v>0</v>
      </c>
      <c r="O443" s="42">
        <f t="shared" si="92"/>
        <v>0</v>
      </c>
      <c r="Q443" s="31">
        <f t="shared" si="93"/>
        <v>0</v>
      </c>
      <c r="R443" s="31">
        <f t="shared" si="94"/>
        <v>1</v>
      </c>
      <c r="S443" s="35">
        <f t="shared" si="95"/>
        <v>0</v>
      </c>
      <c r="T443" s="31" t="b">
        <f t="shared" si="96"/>
        <v>1</v>
      </c>
      <c r="U443" s="41" t="str">
        <f>IF(ISERR(G443-G443),"1",IF(G443-G443=0,"0","1"))</f>
        <v>0</v>
      </c>
      <c r="V443" s="41">
        <f t="shared" si="97"/>
        <v>0</v>
      </c>
      <c r="W443" s="41">
        <f t="shared" si="98"/>
        <v>0</v>
      </c>
      <c r="AA443" s="32">
        <f t="shared" si="99"/>
        <v>0</v>
      </c>
      <c r="AB443" s="32">
        <f>IF(AND(D443&lt;&gt;"",I443="",I444="",I445="",I446=""),1,0)</f>
        <v>0</v>
      </c>
      <c r="AC443" s="32">
        <f t="shared" si="100"/>
        <v>0</v>
      </c>
      <c r="AD443" s="32">
        <f t="shared" si="101"/>
        <v>0</v>
      </c>
      <c r="AE443" s="30">
        <f t="shared" si="102"/>
        <v>0</v>
      </c>
      <c r="AJ443" s="43">
        <f t="shared" si="90"/>
      </c>
    </row>
    <row r="444" spans="1:36" ht="17.25" customHeight="1">
      <c r="A444" s="68" t="s">
        <v>49</v>
      </c>
      <c r="B444" s="20"/>
      <c r="C444" s="45">
        <f>IF(C443="","",C443)</f>
      </c>
      <c r="D444" s="45">
        <f>IF(D443="","",D443)</f>
      </c>
      <c r="E444" s="73" t="s">
        <v>56</v>
      </c>
      <c r="F444" s="19" t="s">
        <v>24</v>
      </c>
      <c r="G444" s="48">
        <f>IF(G443="","",G443)</f>
      </c>
      <c r="H444" s="19" t="s">
        <v>9</v>
      </c>
      <c r="I444" s="21"/>
      <c r="J444" s="21"/>
      <c r="K444" s="69" t="s">
        <v>19</v>
      </c>
      <c r="L444" s="26"/>
      <c r="N444" s="42">
        <f t="shared" si="91"/>
        <v>0</v>
      </c>
      <c r="O444" s="42">
        <f t="shared" si="92"/>
        <v>0</v>
      </c>
      <c r="Q444" s="31">
        <f t="shared" si="93"/>
        <v>0</v>
      </c>
      <c r="R444" s="31">
        <f t="shared" si="94"/>
        <v>1</v>
      </c>
      <c r="S444" s="35">
        <f t="shared" si="95"/>
        <v>0</v>
      </c>
      <c r="T444" s="31" t="b">
        <f t="shared" si="96"/>
        <v>1</v>
      </c>
      <c r="U444" s="41"/>
      <c r="V444" s="41">
        <f t="shared" si="97"/>
        <v>0</v>
      </c>
      <c r="W444" s="41">
        <f t="shared" si="98"/>
        <v>0</v>
      </c>
      <c r="AA444" s="32">
        <f t="shared" si="99"/>
        <v>0</v>
      </c>
      <c r="AB444" s="32">
        <f>IF(AND(D443&lt;&gt;"",I443="",I444="",I445="",I446=""),1,0)</f>
        <v>0</v>
      </c>
      <c r="AC444" s="32">
        <f t="shared" si="100"/>
        <v>0</v>
      </c>
      <c r="AD444" s="32">
        <f t="shared" si="101"/>
        <v>0</v>
      </c>
      <c r="AE444" s="30">
        <f t="shared" si="102"/>
        <v>0</v>
      </c>
      <c r="AJ444" s="43">
        <f t="shared" si="90"/>
      </c>
    </row>
    <row r="445" spans="1:36" ht="17.25" customHeight="1">
      <c r="A445" s="68" t="s">
        <v>49</v>
      </c>
      <c r="B445" s="20"/>
      <c r="C445" s="45">
        <f>IF(C443="","",C443)</f>
      </c>
      <c r="D445" s="45">
        <f>IF(D443="","",D443)</f>
      </c>
      <c r="E445" s="73" t="s">
        <v>56</v>
      </c>
      <c r="F445" s="19" t="s">
        <v>24</v>
      </c>
      <c r="G445" s="48">
        <f>IF(G443="","",G443)</f>
      </c>
      <c r="H445" s="19" t="s">
        <v>9</v>
      </c>
      <c r="I445" s="21"/>
      <c r="J445" s="21"/>
      <c r="K445" s="69" t="s">
        <v>20</v>
      </c>
      <c r="L445" s="26"/>
      <c r="N445" s="42">
        <f t="shared" si="91"/>
        <v>0</v>
      </c>
      <c r="O445" s="42">
        <f t="shared" si="92"/>
        <v>0</v>
      </c>
      <c r="Q445" s="31">
        <f t="shared" si="93"/>
        <v>0</v>
      </c>
      <c r="R445" s="31">
        <f t="shared" si="94"/>
        <v>1</v>
      </c>
      <c r="S445" s="35">
        <f t="shared" si="95"/>
        <v>0</v>
      </c>
      <c r="T445" s="31" t="b">
        <f t="shared" si="96"/>
        <v>1</v>
      </c>
      <c r="U445" s="41"/>
      <c r="V445" s="41">
        <f t="shared" si="97"/>
        <v>0</v>
      </c>
      <c r="W445" s="41">
        <f t="shared" si="98"/>
        <v>0</v>
      </c>
      <c r="AA445" s="32">
        <f t="shared" si="99"/>
        <v>0</v>
      </c>
      <c r="AB445" s="32">
        <f>IF(AND(D443&lt;&gt;"",I443="",I444="",I445="",I446=""),1,0)</f>
        <v>0</v>
      </c>
      <c r="AC445" s="32">
        <f t="shared" si="100"/>
        <v>0</v>
      </c>
      <c r="AD445" s="32">
        <f t="shared" si="101"/>
        <v>0</v>
      </c>
      <c r="AE445" s="30">
        <f t="shared" si="102"/>
        <v>0</v>
      </c>
      <c r="AJ445" s="43">
        <f t="shared" si="90"/>
      </c>
    </row>
    <row r="446" spans="1:36" ht="17.25" customHeight="1">
      <c r="A446" s="70" t="s">
        <v>49</v>
      </c>
      <c r="B446" s="23"/>
      <c r="C446" s="46">
        <f>IF(C443="","",C443)</f>
      </c>
      <c r="D446" s="46">
        <f>IF(D443="","",D443)</f>
      </c>
      <c r="E446" s="74" t="s">
        <v>56</v>
      </c>
      <c r="F446" s="22" t="s">
        <v>24</v>
      </c>
      <c r="G446" s="49">
        <f>IF(G443="","",G443)</f>
      </c>
      <c r="H446" s="22" t="s">
        <v>9</v>
      </c>
      <c r="I446" s="24"/>
      <c r="J446" s="24"/>
      <c r="K446" s="71" t="s">
        <v>21</v>
      </c>
      <c r="L446" s="27"/>
      <c r="N446" s="42">
        <f t="shared" si="91"/>
        <v>0</v>
      </c>
      <c r="O446" s="42">
        <f t="shared" si="92"/>
        <v>0</v>
      </c>
      <c r="Q446" s="31">
        <f t="shared" si="93"/>
        <v>0</v>
      </c>
      <c r="R446" s="31">
        <f t="shared" si="94"/>
        <v>1</v>
      </c>
      <c r="S446" s="35">
        <f t="shared" si="95"/>
        <v>0</v>
      </c>
      <c r="T446" s="31" t="b">
        <f t="shared" si="96"/>
        <v>1</v>
      </c>
      <c r="U446" s="41"/>
      <c r="V446" s="41">
        <f t="shared" si="97"/>
        <v>0</v>
      </c>
      <c r="W446" s="41">
        <f t="shared" si="98"/>
        <v>0</v>
      </c>
      <c r="AA446" s="32">
        <f t="shared" si="99"/>
        <v>0</v>
      </c>
      <c r="AB446" s="32">
        <f>IF(AND(D443&lt;&gt;"",I443="",I444="",I445="",I446=""),1,0)</f>
        <v>0</v>
      </c>
      <c r="AC446" s="32">
        <f t="shared" si="100"/>
        <v>0</v>
      </c>
      <c r="AD446" s="32">
        <f t="shared" si="101"/>
        <v>0</v>
      </c>
      <c r="AE446" s="30">
        <f t="shared" si="102"/>
        <v>0</v>
      </c>
      <c r="AJ446" s="43">
        <f t="shared" si="90"/>
      </c>
    </row>
    <row r="447" spans="1:36" ht="17.25" customHeight="1">
      <c r="A447" s="66" t="s">
        <v>49</v>
      </c>
      <c r="B447" s="16"/>
      <c r="C447" s="44"/>
      <c r="D447" s="44"/>
      <c r="E447" s="72" t="s">
        <v>56</v>
      </c>
      <c r="F447" s="17" t="s">
        <v>24</v>
      </c>
      <c r="G447" s="47"/>
      <c r="H447" s="17" t="s">
        <v>9</v>
      </c>
      <c r="I447" s="18"/>
      <c r="J447" s="18"/>
      <c r="K447" s="67" t="s">
        <v>18</v>
      </c>
      <c r="L447" s="25"/>
      <c r="N447" s="42">
        <f t="shared" si="91"/>
        <v>0</v>
      </c>
      <c r="O447" s="42">
        <f t="shared" si="92"/>
        <v>0</v>
      </c>
      <c r="Q447" s="31">
        <f t="shared" si="93"/>
        <v>0</v>
      </c>
      <c r="R447" s="31">
        <f t="shared" si="94"/>
        <v>1</v>
      </c>
      <c r="S447" s="35">
        <f t="shared" si="95"/>
        <v>0</v>
      </c>
      <c r="T447" s="31" t="b">
        <f t="shared" si="96"/>
        <v>1</v>
      </c>
      <c r="U447" s="41" t="str">
        <f>IF(ISERR(G447-G447),"1",IF(G447-G447=0,"0","1"))</f>
        <v>0</v>
      </c>
      <c r="V447" s="41">
        <f t="shared" si="97"/>
        <v>0</v>
      </c>
      <c r="W447" s="41">
        <f t="shared" si="98"/>
        <v>0</v>
      </c>
      <c r="AA447" s="32">
        <f t="shared" si="99"/>
        <v>0</v>
      </c>
      <c r="AB447" s="32">
        <f>IF(AND(D447&lt;&gt;"",I447="",I448="",I449="",I450=""),1,0)</f>
        <v>0</v>
      </c>
      <c r="AC447" s="32">
        <f t="shared" si="100"/>
        <v>0</v>
      </c>
      <c r="AD447" s="32">
        <f t="shared" si="101"/>
        <v>0</v>
      </c>
      <c r="AE447" s="30">
        <f t="shared" si="102"/>
        <v>0</v>
      </c>
      <c r="AJ447" s="43">
        <f t="shared" si="90"/>
      </c>
    </row>
    <row r="448" spans="1:36" ht="17.25" customHeight="1">
      <c r="A448" s="68" t="s">
        <v>49</v>
      </c>
      <c r="B448" s="20"/>
      <c r="C448" s="45">
        <f>IF(C447="","",C447)</f>
      </c>
      <c r="D448" s="45">
        <f>IF(D447="","",D447)</f>
      </c>
      <c r="E448" s="73" t="s">
        <v>56</v>
      </c>
      <c r="F448" s="19" t="s">
        <v>24</v>
      </c>
      <c r="G448" s="48">
        <f>IF(G447="","",G447)</f>
      </c>
      <c r="H448" s="19" t="s">
        <v>9</v>
      </c>
      <c r="I448" s="21"/>
      <c r="J448" s="21"/>
      <c r="K448" s="69" t="s">
        <v>19</v>
      </c>
      <c r="L448" s="26"/>
      <c r="N448" s="42">
        <f t="shared" si="91"/>
        <v>0</v>
      </c>
      <c r="O448" s="42">
        <f t="shared" si="92"/>
        <v>0</v>
      </c>
      <c r="Q448" s="31">
        <f t="shared" si="93"/>
        <v>0</v>
      </c>
      <c r="R448" s="31">
        <f t="shared" si="94"/>
        <v>1</v>
      </c>
      <c r="S448" s="35">
        <f t="shared" si="95"/>
        <v>0</v>
      </c>
      <c r="T448" s="31" t="b">
        <f t="shared" si="96"/>
        <v>1</v>
      </c>
      <c r="U448" s="41"/>
      <c r="V448" s="41">
        <f t="shared" si="97"/>
        <v>0</v>
      </c>
      <c r="W448" s="41">
        <f t="shared" si="98"/>
        <v>0</v>
      </c>
      <c r="AA448" s="32">
        <f t="shared" si="99"/>
        <v>0</v>
      </c>
      <c r="AB448" s="32">
        <f>IF(AND(D447&lt;&gt;"",I447="",I448="",I449="",I450=""),1,0)</f>
        <v>0</v>
      </c>
      <c r="AC448" s="32">
        <f t="shared" si="100"/>
        <v>0</v>
      </c>
      <c r="AD448" s="32">
        <f t="shared" si="101"/>
        <v>0</v>
      </c>
      <c r="AE448" s="30">
        <f t="shared" si="102"/>
        <v>0</v>
      </c>
      <c r="AJ448" s="43">
        <f t="shared" si="90"/>
      </c>
    </row>
    <row r="449" spans="1:36" ht="17.25" customHeight="1">
      <c r="A449" s="68" t="s">
        <v>49</v>
      </c>
      <c r="B449" s="20"/>
      <c r="C449" s="45">
        <f>IF(C447="","",C447)</f>
      </c>
      <c r="D449" s="45">
        <f>IF(D447="","",D447)</f>
      </c>
      <c r="E449" s="73" t="s">
        <v>56</v>
      </c>
      <c r="F449" s="19" t="s">
        <v>24</v>
      </c>
      <c r="G449" s="48">
        <f>IF(G447="","",G447)</f>
      </c>
      <c r="H449" s="19" t="s">
        <v>9</v>
      </c>
      <c r="I449" s="21"/>
      <c r="J449" s="21"/>
      <c r="K449" s="69" t="s">
        <v>20</v>
      </c>
      <c r="L449" s="26"/>
      <c r="N449" s="42">
        <f t="shared" si="91"/>
        <v>0</v>
      </c>
      <c r="O449" s="42">
        <f t="shared" si="92"/>
        <v>0</v>
      </c>
      <c r="Q449" s="31">
        <f t="shared" si="93"/>
        <v>0</v>
      </c>
      <c r="R449" s="31">
        <f t="shared" si="94"/>
        <v>1</v>
      </c>
      <c r="S449" s="35">
        <f t="shared" si="95"/>
        <v>0</v>
      </c>
      <c r="T449" s="31" t="b">
        <f t="shared" si="96"/>
        <v>1</v>
      </c>
      <c r="U449" s="41"/>
      <c r="V449" s="41">
        <f t="shared" si="97"/>
        <v>0</v>
      </c>
      <c r="W449" s="41">
        <f t="shared" si="98"/>
        <v>0</v>
      </c>
      <c r="AA449" s="32">
        <f t="shared" si="99"/>
        <v>0</v>
      </c>
      <c r="AB449" s="32">
        <f>IF(AND(D447&lt;&gt;"",I447="",I448="",I449="",I450=""),1,0)</f>
        <v>0</v>
      </c>
      <c r="AC449" s="32">
        <f t="shared" si="100"/>
        <v>0</v>
      </c>
      <c r="AD449" s="32">
        <f t="shared" si="101"/>
        <v>0</v>
      </c>
      <c r="AE449" s="30">
        <f t="shared" si="102"/>
        <v>0</v>
      </c>
      <c r="AJ449" s="43">
        <f t="shared" si="90"/>
      </c>
    </row>
    <row r="450" spans="1:36" ht="17.25" customHeight="1">
      <c r="A450" s="70" t="s">
        <v>49</v>
      </c>
      <c r="B450" s="23"/>
      <c r="C450" s="46">
        <f>IF(C447="","",C447)</f>
      </c>
      <c r="D450" s="46">
        <f>IF(D447="","",D447)</f>
      </c>
      <c r="E450" s="74" t="s">
        <v>56</v>
      </c>
      <c r="F450" s="22" t="s">
        <v>24</v>
      </c>
      <c r="G450" s="49">
        <f>IF(G447="","",G447)</f>
      </c>
      <c r="H450" s="22" t="s">
        <v>9</v>
      </c>
      <c r="I450" s="24"/>
      <c r="J450" s="24"/>
      <c r="K450" s="71" t="s">
        <v>21</v>
      </c>
      <c r="L450" s="27"/>
      <c r="N450" s="42">
        <f t="shared" si="91"/>
        <v>0</v>
      </c>
      <c r="O450" s="42">
        <f t="shared" si="92"/>
        <v>0</v>
      </c>
      <c r="Q450" s="31">
        <f t="shared" si="93"/>
        <v>0</v>
      </c>
      <c r="R450" s="31">
        <f t="shared" si="94"/>
        <v>1</v>
      </c>
      <c r="S450" s="35">
        <f t="shared" si="95"/>
        <v>0</v>
      </c>
      <c r="T450" s="31" t="b">
        <f t="shared" si="96"/>
        <v>1</v>
      </c>
      <c r="U450" s="41"/>
      <c r="V450" s="41">
        <f t="shared" si="97"/>
        <v>0</v>
      </c>
      <c r="W450" s="41">
        <f t="shared" si="98"/>
        <v>0</v>
      </c>
      <c r="AA450" s="32">
        <f t="shared" si="99"/>
        <v>0</v>
      </c>
      <c r="AB450" s="32">
        <f>IF(AND(D447&lt;&gt;"",I447="",I448="",I449="",I450=""),1,0)</f>
        <v>0</v>
      </c>
      <c r="AC450" s="32">
        <f t="shared" si="100"/>
        <v>0</v>
      </c>
      <c r="AD450" s="32">
        <f t="shared" si="101"/>
        <v>0</v>
      </c>
      <c r="AE450" s="30">
        <f t="shared" si="102"/>
        <v>0</v>
      </c>
      <c r="AJ450" s="43">
        <f t="shared" si="90"/>
      </c>
    </row>
    <row r="451" spans="1:36" ht="17.25" customHeight="1">
      <c r="A451" s="66" t="s">
        <v>49</v>
      </c>
      <c r="B451" s="16"/>
      <c r="C451" s="44"/>
      <c r="D451" s="44"/>
      <c r="E451" s="72" t="s">
        <v>56</v>
      </c>
      <c r="F451" s="17" t="s">
        <v>24</v>
      </c>
      <c r="G451" s="47"/>
      <c r="H451" s="17" t="s">
        <v>9</v>
      </c>
      <c r="I451" s="18"/>
      <c r="J451" s="18"/>
      <c r="K451" s="67" t="s">
        <v>18</v>
      </c>
      <c r="L451" s="25"/>
      <c r="N451" s="42">
        <f t="shared" si="91"/>
        <v>0</v>
      </c>
      <c r="O451" s="42">
        <f t="shared" si="92"/>
        <v>0</v>
      </c>
      <c r="Q451" s="31">
        <f t="shared" si="93"/>
        <v>0</v>
      </c>
      <c r="R451" s="31">
        <f t="shared" si="94"/>
        <v>1</v>
      </c>
      <c r="S451" s="35">
        <f t="shared" si="95"/>
        <v>0</v>
      </c>
      <c r="T451" s="31" t="b">
        <f t="shared" si="96"/>
        <v>1</v>
      </c>
      <c r="U451" s="41" t="str">
        <f>IF(ISERR(G451-G451),"1",IF(G451-G451=0,"0","1"))</f>
        <v>0</v>
      </c>
      <c r="V451" s="41">
        <f t="shared" si="97"/>
        <v>0</v>
      </c>
      <c r="W451" s="41">
        <f t="shared" si="98"/>
        <v>0</v>
      </c>
      <c r="AA451" s="32">
        <f t="shared" si="99"/>
        <v>0</v>
      </c>
      <c r="AB451" s="32">
        <f>IF(AND(D451&lt;&gt;"",I451="",I452="",I453="",I454=""),1,0)</f>
        <v>0</v>
      </c>
      <c r="AC451" s="32">
        <f t="shared" si="100"/>
        <v>0</v>
      </c>
      <c r="AD451" s="32">
        <f t="shared" si="101"/>
        <v>0</v>
      </c>
      <c r="AE451" s="30">
        <f t="shared" si="102"/>
        <v>0</v>
      </c>
      <c r="AJ451" s="43">
        <f t="shared" si="90"/>
      </c>
    </row>
    <row r="452" spans="1:36" ht="17.25" customHeight="1">
      <c r="A452" s="68" t="s">
        <v>49</v>
      </c>
      <c r="B452" s="20"/>
      <c r="C452" s="45">
        <f>IF(C451="","",C451)</f>
      </c>
      <c r="D452" s="45">
        <f>IF(D451="","",D451)</f>
      </c>
      <c r="E452" s="73" t="s">
        <v>56</v>
      </c>
      <c r="F452" s="19" t="s">
        <v>24</v>
      </c>
      <c r="G452" s="48">
        <f>IF(G451="","",G451)</f>
      </c>
      <c r="H452" s="19" t="s">
        <v>9</v>
      </c>
      <c r="I452" s="21"/>
      <c r="J452" s="21"/>
      <c r="K452" s="69" t="s">
        <v>19</v>
      </c>
      <c r="L452" s="26"/>
      <c r="N452" s="42">
        <f t="shared" si="91"/>
        <v>0</v>
      </c>
      <c r="O452" s="42">
        <f t="shared" si="92"/>
        <v>0</v>
      </c>
      <c r="Q452" s="31">
        <f t="shared" si="93"/>
        <v>0</v>
      </c>
      <c r="R452" s="31">
        <f t="shared" si="94"/>
        <v>1</v>
      </c>
      <c r="S452" s="35">
        <f t="shared" si="95"/>
        <v>0</v>
      </c>
      <c r="T452" s="31" t="b">
        <f t="shared" si="96"/>
        <v>1</v>
      </c>
      <c r="U452" s="41"/>
      <c r="V452" s="41">
        <f t="shared" si="97"/>
        <v>0</v>
      </c>
      <c r="W452" s="41">
        <f t="shared" si="98"/>
        <v>0</v>
      </c>
      <c r="AA452" s="32">
        <f t="shared" si="99"/>
        <v>0</v>
      </c>
      <c r="AB452" s="32">
        <f>IF(AND(D451&lt;&gt;"",I451="",I452="",I453="",I454=""),1,0)</f>
        <v>0</v>
      </c>
      <c r="AC452" s="32">
        <f t="shared" si="100"/>
        <v>0</v>
      </c>
      <c r="AD452" s="32">
        <f t="shared" si="101"/>
        <v>0</v>
      </c>
      <c r="AE452" s="30">
        <f t="shared" si="102"/>
        <v>0</v>
      </c>
      <c r="AJ452" s="43">
        <f t="shared" si="90"/>
      </c>
    </row>
    <row r="453" spans="1:36" ht="17.25" customHeight="1">
      <c r="A453" s="68" t="s">
        <v>49</v>
      </c>
      <c r="B453" s="20"/>
      <c r="C453" s="45">
        <f>IF(C451="","",C451)</f>
      </c>
      <c r="D453" s="45">
        <f>IF(D451="","",D451)</f>
      </c>
      <c r="E453" s="73" t="s">
        <v>56</v>
      </c>
      <c r="F453" s="19" t="s">
        <v>24</v>
      </c>
      <c r="G453" s="48">
        <f>IF(G451="","",G451)</f>
      </c>
      <c r="H453" s="19" t="s">
        <v>9</v>
      </c>
      <c r="I453" s="21"/>
      <c r="J453" s="21"/>
      <c r="K453" s="69" t="s">
        <v>20</v>
      </c>
      <c r="L453" s="26"/>
      <c r="N453" s="42">
        <f t="shared" si="91"/>
        <v>0</v>
      </c>
      <c r="O453" s="42">
        <f t="shared" si="92"/>
        <v>0</v>
      </c>
      <c r="Q453" s="31">
        <f t="shared" si="93"/>
        <v>0</v>
      </c>
      <c r="R453" s="31">
        <f t="shared" si="94"/>
        <v>1</v>
      </c>
      <c r="S453" s="35">
        <f t="shared" si="95"/>
        <v>0</v>
      </c>
      <c r="T453" s="31" t="b">
        <f t="shared" si="96"/>
        <v>1</v>
      </c>
      <c r="U453" s="41"/>
      <c r="V453" s="41">
        <f t="shared" si="97"/>
        <v>0</v>
      </c>
      <c r="W453" s="41">
        <f t="shared" si="98"/>
        <v>0</v>
      </c>
      <c r="AA453" s="32">
        <f t="shared" si="99"/>
        <v>0</v>
      </c>
      <c r="AB453" s="32">
        <f>IF(AND(D451&lt;&gt;"",I451="",I452="",I453="",I454=""),1,0)</f>
        <v>0</v>
      </c>
      <c r="AC453" s="32">
        <f t="shared" si="100"/>
        <v>0</v>
      </c>
      <c r="AD453" s="32">
        <f t="shared" si="101"/>
        <v>0</v>
      </c>
      <c r="AE453" s="30">
        <f t="shared" si="102"/>
        <v>0</v>
      </c>
      <c r="AJ453" s="43">
        <f t="shared" si="90"/>
      </c>
    </row>
    <row r="454" spans="1:36" ht="17.25" customHeight="1">
      <c r="A454" s="70" t="s">
        <v>49</v>
      </c>
      <c r="B454" s="23"/>
      <c r="C454" s="46">
        <f>IF(C451="","",C451)</f>
      </c>
      <c r="D454" s="46">
        <f>IF(D451="","",D451)</f>
      </c>
      <c r="E454" s="74" t="s">
        <v>56</v>
      </c>
      <c r="F454" s="22" t="s">
        <v>24</v>
      </c>
      <c r="G454" s="49">
        <f>IF(G451="","",G451)</f>
      </c>
      <c r="H454" s="22" t="s">
        <v>9</v>
      </c>
      <c r="I454" s="24"/>
      <c r="J454" s="24"/>
      <c r="K454" s="71" t="s">
        <v>21</v>
      </c>
      <c r="L454" s="27"/>
      <c r="N454" s="42">
        <f t="shared" si="91"/>
        <v>0</v>
      </c>
      <c r="O454" s="42">
        <f t="shared" si="92"/>
        <v>0</v>
      </c>
      <c r="Q454" s="31">
        <f t="shared" si="93"/>
        <v>0</v>
      </c>
      <c r="R454" s="31">
        <f t="shared" si="94"/>
        <v>1</v>
      </c>
      <c r="S454" s="35">
        <f t="shared" si="95"/>
        <v>0</v>
      </c>
      <c r="T454" s="31" t="b">
        <f t="shared" si="96"/>
        <v>1</v>
      </c>
      <c r="U454" s="41"/>
      <c r="V454" s="41">
        <f t="shared" si="97"/>
        <v>0</v>
      </c>
      <c r="W454" s="41">
        <f t="shared" si="98"/>
        <v>0</v>
      </c>
      <c r="AA454" s="32">
        <f t="shared" si="99"/>
        <v>0</v>
      </c>
      <c r="AB454" s="32">
        <f>IF(AND(D451&lt;&gt;"",I451="",I452="",I453="",I454=""),1,0)</f>
        <v>0</v>
      </c>
      <c r="AC454" s="32">
        <f t="shared" si="100"/>
        <v>0</v>
      </c>
      <c r="AD454" s="32">
        <f t="shared" si="101"/>
        <v>0</v>
      </c>
      <c r="AE454" s="30">
        <f t="shared" si="102"/>
        <v>0</v>
      </c>
      <c r="AJ454" s="43">
        <f t="shared" si="90"/>
      </c>
    </row>
    <row r="455" spans="1:36" ht="17.25" customHeight="1">
      <c r="A455" s="66" t="s">
        <v>49</v>
      </c>
      <c r="B455" s="16"/>
      <c r="C455" s="44"/>
      <c r="D455" s="44"/>
      <c r="E455" s="72" t="s">
        <v>56</v>
      </c>
      <c r="F455" s="17" t="s">
        <v>24</v>
      </c>
      <c r="G455" s="47"/>
      <c r="H455" s="17" t="s">
        <v>9</v>
      </c>
      <c r="I455" s="18"/>
      <c r="J455" s="18"/>
      <c r="K455" s="67" t="s">
        <v>18</v>
      </c>
      <c r="L455" s="25"/>
      <c r="N455" s="42">
        <f t="shared" si="91"/>
        <v>0</v>
      </c>
      <c r="O455" s="42">
        <f t="shared" si="92"/>
        <v>0</v>
      </c>
      <c r="Q455" s="31">
        <f t="shared" si="93"/>
        <v>0</v>
      </c>
      <c r="R455" s="31">
        <f t="shared" si="94"/>
        <v>1</v>
      </c>
      <c r="S455" s="35">
        <f t="shared" si="95"/>
        <v>0</v>
      </c>
      <c r="T455" s="31" t="b">
        <f t="shared" si="96"/>
        <v>1</v>
      </c>
      <c r="U455" s="41" t="str">
        <f>IF(ISERR(G455-G455),"1",IF(G455-G455=0,"0","1"))</f>
        <v>0</v>
      </c>
      <c r="V455" s="41">
        <f t="shared" si="97"/>
        <v>0</v>
      </c>
      <c r="W455" s="41">
        <f t="shared" si="98"/>
        <v>0</v>
      </c>
      <c r="AA455" s="32">
        <f t="shared" si="99"/>
        <v>0</v>
      </c>
      <c r="AB455" s="32">
        <f>IF(AND(D455&lt;&gt;"",I455="",I456="",I457="",I458=""),1,0)</f>
        <v>0</v>
      </c>
      <c r="AC455" s="32">
        <f t="shared" si="100"/>
        <v>0</v>
      </c>
      <c r="AD455" s="32">
        <f t="shared" si="101"/>
        <v>0</v>
      </c>
      <c r="AE455" s="30">
        <f t="shared" si="102"/>
        <v>0</v>
      </c>
      <c r="AJ455" s="43">
        <f t="shared" si="90"/>
      </c>
    </row>
    <row r="456" spans="1:36" ht="17.25" customHeight="1">
      <c r="A456" s="68" t="s">
        <v>49</v>
      </c>
      <c r="B456" s="20"/>
      <c r="C456" s="45">
        <f>IF(C455="","",C455)</f>
      </c>
      <c r="D456" s="45">
        <f>IF(D455="","",D455)</f>
      </c>
      <c r="E456" s="73" t="s">
        <v>56</v>
      </c>
      <c r="F456" s="19" t="s">
        <v>24</v>
      </c>
      <c r="G456" s="48">
        <f>IF(G455="","",G455)</f>
      </c>
      <c r="H456" s="19" t="s">
        <v>9</v>
      </c>
      <c r="I456" s="21"/>
      <c r="J456" s="21"/>
      <c r="K456" s="69" t="s">
        <v>19</v>
      </c>
      <c r="L456" s="26"/>
      <c r="N456" s="42">
        <f t="shared" si="91"/>
        <v>0</v>
      </c>
      <c r="O456" s="42">
        <f t="shared" si="92"/>
        <v>0</v>
      </c>
      <c r="Q456" s="31">
        <f t="shared" si="93"/>
        <v>0</v>
      </c>
      <c r="R456" s="31">
        <f t="shared" si="94"/>
        <v>1</v>
      </c>
      <c r="S456" s="35">
        <f t="shared" si="95"/>
        <v>0</v>
      </c>
      <c r="T456" s="31" t="b">
        <f t="shared" si="96"/>
        <v>1</v>
      </c>
      <c r="U456" s="41"/>
      <c r="V456" s="41">
        <f t="shared" si="97"/>
        <v>0</v>
      </c>
      <c r="W456" s="41">
        <f t="shared" si="98"/>
        <v>0</v>
      </c>
      <c r="AA456" s="32">
        <f t="shared" si="99"/>
        <v>0</v>
      </c>
      <c r="AB456" s="32">
        <f>IF(AND(D455&lt;&gt;"",I455="",I456="",I457="",I458=""),1,0)</f>
        <v>0</v>
      </c>
      <c r="AC456" s="32">
        <f t="shared" si="100"/>
        <v>0</v>
      </c>
      <c r="AD456" s="32">
        <f t="shared" si="101"/>
        <v>0</v>
      </c>
      <c r="AE456" s="30">
        <f t="shared" si="102"/>
        <v>0</v>
      </c>
      <c r="AJ456" s="43">
        <f t="shared" si="90"/>
      </c>
    </row>
    <row r="457" spans="1:36" ht="17.25" customHeight="1">
      <c r="A457" s="68" t="s">
        <v>49</v>
      </c>
      <c r="B457" s="20"/>
      <c r="C457" s="45">
        <f>IF(C455="","",C455)</f>
      </c>
      <c r="D457" s="45">
        <f>IF(D455="","",D455)</f>
      </c>
      <c r="E457" s="73" t="s">
        <v>56</v>
      </c>
      <c r="F457" s="19" t="s">
        <v>24</v>
      </c>
      <c r="G457" s="48">
        <f>IF(G455="","",G455)</f>
      </c>
      <c r="H457" s="19" t="s">
        <v>9</v>
      </c>
      <c r="I457" s="21"/>
      <c r="J457" s="21"/>
      <c r="K457" s="69" t="s">
        <v>20</v>
      </c>
      <c r="L457" s="26"/>
      <c r="N457" s="42">
        <f t="shared" si="91"/>
        <v>0</v>
      </c>
      <c r="O457" s="42">
        <f t="shared" si="92"/>
        <v>0</v>
      </c>
      <c r="Q457" s="31">
        <f t="shared" si="93"/>
        <v>0</v>
      </c>
      <c r="R457" s="31">
        <f t="shared" si="94"/>
        <v>1</v>
      </c>
      <c r="S457" s="35">
        <f t="shared" si="95"/>
        <v>0</v>
      </c>
      <c r="T457" s="31" t="b">
        <f t="shared" si="96"/>
        <v>1</v>
      </c>
      <c r="U457" s="41"/>
      <c r="V457" s="41">
        <f t="shared" si="97"/>
        <v>0</v>
      </c>
      <c r="W457" s="41">
        <f t="shared" si="98"/>
        <v>0</v>
      </c>
      <c r="AA457" s="32">
        <f t="shared" si="99"/>
        <v>0</v>
      </c>
      <c r="AB457" s="32">
        <f>IF(AND(D455&lt;&gt;"",I455="",I456="",I457="",I458=""),1,0)</f>
        <v>0</v>
      </c>
      <c r="AC457" s="32">
        <f t="shared" si="100"/>
        <v>0</v>
      </c>
      <c r="AD457" s="32">
        <f t="shared" si="101"/>
        <v>0</v>
      </c>
      <c r="AE457" s="30">
        <f t="shared" si="102"/>
        <v>0</v>
      </c>
      <c r="AJ457" s="43">
        <f t="shared" si="90"/>
      </c>
    </row>
    <row r="458" spans="1:36" ht="17.25" customHeight="1">
      <c r="A458" s="70" t="s">
        <v>49</v>
      </c>
      <c r="B458" s="23"/>
      <c r="C458" s="46">
        <f>IF(C455="","",C455)</f>
      </c>
      <c r="D458" s="46">
        <f>IF(D455="","",D455)</f>
      </c>
      <c r="E458" s="74" t="s">
        <v>56</v>
      </c>
      <c r="F458" s="22" t="s">
        <v>24</v>
      </c>
      <c r="G458" s="49">
        <f>IF(G455="","",G455)</f>
      </c>
      <c r="H458" s="22" t="s">
        <v>9</v>
      </c>
      <c r="I458" s="24"/>
      <c r="J458" s="24"/>
      <c r="K458" s="71" t="s">
        <v>21</v>
      </c>
      <c r="L458" s="27"/>
      <c r="N458" s="42">
        <f t="shared" si="91"/>
        <v>0</v>
      </c>
      <c r="O458" s="42">
        <f t="shared" si="92"/>
        <v>0</v>
      </c>
      <c r="Q458" s="31">
        <f t="shared" si="93"/>
        <v>0</v>
      </c>
      <c r="R458" s="31">
        <f t="shared" si="94"/>
        <v>1</v>
      </c>
      <c r="S458" s="35">
        <f t="shared" si="95"/>
        <v>0</v>
      </c>
      <c r="T458" s="31" t="b">
        <f t="shared" si="96"/>
        <v>1</v>
      </c>
      <c r="U458" s="41"/>
      <c r="V458" s="41">
        <f t="shared" si="97"/>
        <v>0</v>
      </c>
      <c r="W458" s="41">
        <f t="shared" si="98"/>
        <v>0</v>
      </c>
      <c r="AA458" s="32">
        <f t="shared" si="99"/>
        <v>0</v>
      </c>
      <c r="AB458" s="32">
        <f>IF(AND(D455&lt;&gt;"",I455="",I456="",I457="",I458=""),1,0)</f>
        <v>0</v>
      </c>
      <c r="AC458" s="32">
        <f t="shared" si="100"/>
        <v>0</v>
      </c>
      <c r="AD458" s="32">
        <f t="shared" si="101"/>
        <v>0</v>
      </c>
      <c r="AE458" s="30">
        <f t="shared" si="102"/>
        <v>0</v>
      </c>
      <c r="AJ458" s="43">
        <f t="shared" si="90"/>
      </c>
    </row>
    <row r="459" spans="1:36" ht="17.25" customHeight="1">
      <c r="A459" s="66" t="s">
        <v>49</v>
      </c>
      <c r="B459" s="16"/>
      <c r="C459" s="44"/>
      <c r="D459" s="44"/>
      <c r="E459" s="72" t="s">
        <v>56</v>
      </c>
      <c r="F459" s="17" t="s">
        <v>24</v>
      </c>
      <c r="G459" s="47"/>
      <c r="H459" s="17" t="s">
        <v>9</v>
      </c>
      <c r="I459" s="18"/>
      <c r="J459" s="18"/>
      <c r="K459" s="67" t="s">
        <v>18</v>
      </c>
      <c r="L459" s="25"/>
      <c r="N459" s="42">
        <f t="shared" si="91"/>
        <v>0</v>
      </c>
      <c r="O459" s="42">
        <f t="shared" si="92"/>
        <v>0</v>
      </c>
      <c r="Q459" s="31">
        <f t="shared" si="93"/>
        <v>0</v>
      </c>
      <c r="R459" s="31">
        <f t="shared" si="94"/>
        <v>1</v>
      </c>
      <c r="S459" s="35">
        <f t="shared" si="95"/>
        <v>0</v>
      </c>
      <c r="T459" s="31" t="b">
        <f t="shared" si="96"/>
        <v>1</v>
      </c>
      <c r="U459" s="41" t="str">
        <f>IF(ISERR(G459-G459),"1",IF(G459-G459=0,"0","1"))</f>
        <v>0</v>
      </c>
      <c r="V459" s="41">
        <f t="shared" si="97"/>
        <v>0</v>
      </c>
      <c r="W459" s="41">
        <f t="shared" si="98"/>
        <v>0</v>
      </c>
      <c r="AA459" s="32">
        <f t="shared" si="99"/>
        <v>0</v>
      </c>
      <c r="AB459" s="32">
        <f>IF(AND(D459&lt;&gt;"",I459="",I460="",I461="",I462=""),1,0)</f>
        <v>0</v>
      </c>
      <c r="AC459" s="32">
        <f t="shared" si="100"/>
        <v>0</v>
      </c>
      <c r="AD459" s="32">
        <f t="shared" si="101"/>
        <v>0</v>
      </c>
      <c r="AE459" s="30">
        <f t="shared" si="102"/>
        <v>0</v>
      </c>
      <c r="AJ459" s="43">
        <f t="shared" si="90"/>
      </c>
    </row>
    <row r="460" spans="1:36" ht="17.25" customHeight="1">
      <c r="A460" s="68" t="s">
        <v>49</v>
      </c>
      <c r="B460" s="20"/>
      <c r="C460" s="45">
        <f>IF(C459="","",C459)</f>
      </c>
      <c r="D460" s="45">
        <f>IF(D459="","",D459)</f>
      </c>
      <c r="E460" s="73" t="s">
        <v>56</v>
      </c>
      <c r="F460" s="19" t="s">
        <v>24</v>
      </c>
      <c r="G460" s="48">
        <f>IF(G459="","",G459)</f>
      </c>
      <c r="H460" s="19" t="s">
        <v>9</v>
      </c>
      <c r="I460" s="21"/>
      <c r="J460" s="21"/>
      <c r="K460" s="69" t="s">
        <v>19</v>
      </c>
      <c r="L460" s="26"/>
      <c r="N460" s="42">
        <f t="shared" si="91"/>
        <v>0</v>
      </c>
      <c r="O460" s="42">
        <f t="shared" si="92"/>
        <v>0</v>
      </c>
      <c r="Q460" s="31">
        <f t="shared" si="93"/>
        <v>0</v>
      </c>
      <c r="R460" s="31">
        <f t="shared" si="94"/>
        <v>1</v>
      </c>
      <c r="S460" s="35">
        <f t="shared" si="95"/>
        <v>0</v>
      </c>
      <c r="T460" s="31" t="b">
        <f t="shared" si="96"/>
        <v>1</v>
      </c>
      <c r="U460" s="41"/>
      <c r="V460" s="41">
        <f t="shared" si="97"/>
        <v>0</v>
      </c>
      <c r="W460" s="41">
        <f t="shared" si="98"/>
        <v>0</v>
      </c>
      <c r="AA460" s="32">
        <f t="shared" si="99"/>
        <v>0</v>
      </c>
      <c r="AB460" s="32">
        <f>IF(AND(D459&lt;&gt;"",I459="",I460="",I461="",I462=""),1,0)</f>
        <v>0</v>
      </c>
      <c r="AC460" s="32">
        <f t="shared" si="100"/>
        <v>0</v>
      </c>
      <c r="AD460" s="32">
        <f t="shared" si="101"/>
        <v>0</v>
      </c>
      <c r="AE460" s="30">
        <f t="shared" si="102"/>
        <v>0</v>
      </c>
      <c r="AJ460" s="43">
        <f aca="true" t="shared" si="103" ref="AJ460:AJ498">IF(D460="","",TEXT(D460,"00000000000"))</f>
      </c>
    </row>
    <row r="461" spans="1:36" ht="17.25" customHeight="1">
      <c r="A461" s="68" t="s">
        <v>49</v>
      </c>
      <c r="B461" s="20"/>
      <c r="C461" s="45">
        <f>IF(C459="","",C459)</f>
      </c>
      <c r="D461" s="45">
        <f>IF(D459="","",D459)</f>
      </c>
      <c r="E461" s="73" t="s">
        <v>56</v>
      </c>
      <c r="F461" s="19" t="s">
        <v>24</v>
      </c>
      <c r="G461" s="48">
        <f>IF(G459="","",G459)</f>
      </c>
      <c r="H461" s="19" t="s">
        <v>9</v>
      </c>
      <c r="I461" s="21"/>
      <c r="J461" s="21"/>
      <c r="K461" s="69" t="s">
        <v>20</v>
      </c>
      <c r="L461" s="26"/>
      <c r="N461" s="42">
        <f t="shared" si="91"/>
        <v>0</v>
      </c>
      <c r="O461" s="42">
        <f t="shared" si="92"/>
        <v>0</v>
      </c>
      <c r="Q461" s="31">
        <f t="shared" si="93"/>
        <v>0</v>
      </c>
      <c r="R461" s="31">
        <f t="shared" si="94"/>
        <v>1</v>
      </c>
      <c r="S461" s="35">
        <f t="shared" si="95"/>
        <v>0</v>
      </c>
      <c r="T461" s="31" t="b">
        <f t="shared" si="96"/>
        <v>1</v>
      </c>
      <c r="U461" s="41"/>
      <c r="V461" s="41">
        <f t="shared" si="97"/>
        <v>0</v>
      </c>
      <c r="W461" s="41">
        <f t="shared" si="98"/>
        <v>0</v>
      </c>
      <c r="AA461" s="32">
        <f t="shared" si="99"/>
        <v>0</v>
      </c>
      <c r="AB461" s="32">
        <f>IF(AND(D459&lt;&gt;"",I459="",I460="",I461="",I462=""),1,0)</f>
        <v>0</v>
      </c>
      <c r="AC461" s="32">
        <f t="shared" si="100"/>
        <v>0</v>
      </c>
      <c r="AD461" s="32">
        <f t="shared" si="101"/>
        <v>0</v>
      </c>
      <c r="AE461" s="30">
        <f t="shared" si="102"/>
        <v>0</v>
      </c>
      <c r="AJ461" s="43">
        <f t="shared" si="103"/>
      </c>
    </row>
    <row r="462" spans="1:36" ht="17.25" customHeight="1">
      <c r="A462" s="70" t="s">
        <v>49</v>
      </c>
      <c r="B462" s="23"/>
      <c r="C462" s="46">
        <f>IF(C459="","",C459)</f>
      </c>
      <c r="D462" s="46">
        <f>IF(D459="","",D459)</f>
      </c>
      <c r="E462" s="74" t="s">
        <v>56</v>
      </c>
      <c r="F462" s="22" t="s">
        <v>24</v>
      </c>
      <c r="G462" s="49">
        <f>IF(G459="","",G459)</f>
      </c>
      <c r="H462" s="22" t="s">
        <v>9</v>
      </c>
      <c r="I462" s="24"/>
      <c r="J462" s="24"/>
      <c r="K462" s="71" t="s">
        <v>21</v>
      </c>
      <c r="L462" s="27"/>
      <c r="N462" s="42">
        <f t="shared" si="91"/>
        <v>0</v>
      </c>
      <c r="O462" s="42">
        <f t="shared" si="92"/>
        <v>0</v>
      </c>
      <c r="Q462" s="31">
        <f t="shared" si="93"/>
        <v>0</v>
      </c>
      <c r="R462" s="31">
        <f t="shared" si="94"/>
        <v>1</v>
      </c>
      <c r="S462" s="35">
        <f t="shared" si="95"/>
        <v>0</v>
      </c>
      <c r="T462" s="31" t="b">
        <f t="shared" si="96"/>
        <v>1</v>
      </c>
      <c r="U462" s="41"/>
      <c r="V462" s="41">
        <f t="shared" si="97"/>
        <v>0</v>
      </c>
      <c r="W462" s="41">
        <f t="shared" si="98"/>
        <v>0</v>
      </c>
      <c r="AA462" s="32">
        <f t="shared" si="99"/>
        <v>0</v>
      </c>
      <c r="AB462" s="32">
        <f>IF(AND(D459&lt;&gt;"",I459="",I460="",I461="",I462=""),1,0)</f>
        <v>0</v>
      </c>
      <c r="AC462" s="32">
        <f t="shared" si="100"/>
        <v>0</v>
      </c>
      <c r="AD462" s="32">
        <f t="shared" si="101"/>
        <v>0</v>
      </c>
      <c r="AE462" s="30">
        <f t="shared" si="102"/>
        <v>0</v>
      </c>
      <c r="AJ462" s="43">
        <f t="shared" si="103"/>
      </c>
    </row>
    <row r="463" spans="1:36" ht="17.25" customHeight="1">
      <c r="A463" s="66" t="s">
        <v>49</v>
      </c>
      <c r="B463" s="16"/>
      <c r="C463" s="44"/>
      <c r="D463" s="44"/>
      <c r="E463" s="72" t="s">
        <v>56</v>
      </c>
      <c r="F463" s="17" t="s">
        <v>24</v>
      </c>
      <c r="G463" s="47"/>
      <c r="H463" s="17" t="s">
        <v>9</v>
      </c>
      <c r="I463" s="18"/>
      <c r="J463" s="18"/>
      <c r="K463" s="67" t="s">
        <v>18</v>
      </c>
      <c r="L463" s="25"/>
      <c r="N463" s="42">
        <f t="shared" si="91"/>
        <v>0</v>
      </c>
      <c r="O463" s="42">
        <f t="shared" si="92"/>
        <v>0</v>
      </c>
      <c r="Q463" s="31">
        <f t="shared" si="93"/>
        <v>0</v>
      </c>
      <c r="R463" s="31">
        <f t="shared" si="94"/>
        <v>1</v>
      </c>
      <c r="S463" s="35">
        <f t="shared" si="95"/>
        <v>0</v>
      </c>
      <c r="T463" s="31" t="b">
        <f t="shared" si="96"/>
        <v>1</v>
      </c>
      <c r="U463" s="41" t="str">
        <f>IF(ISERR(G463-G463),"1",IF(G463-G463=0,"0","1"))</f>
        <v>0</v>
      </c>
      <c r="V463" s="41">
        <f t="shared" si="97"/>
        <v>0</v>
      </c>
      <c r="W463" s="41">
        <f t="shared" si="98"/>
        <v>0</v>
      </c>
      <c r="AA463" s="32">
        <f t="shared" si="99"/>
        <v>0</v>
      </c>
      <c r="AB463" s="32">
        <f>IF(AND(D463&lt;&gt;"",I463="",I464="",I465="",I466=""),1,0)</f>
        <v>0</v>
      </c>
      <c r="AC463" s="32">
        <f t="shared" si="100"/>
        <v>0</v>
      </c>
      <c r="AD463" s="32">
        <f t="shared" si="101"/>
        <v>0</v>
      </c>
      <c r="AE463" s="30">
        <f t="shared" si="102"/>
        <v>0</v>
      </c>
      <c r="AJ463" s="43">
        <f t="shared" si="103"/>
      </c>
    </row>
    <row r="464" spans="1:36" ht="17.25" customHeight="1">
      <c r="A464" s="68" t="s">
        <v>49</v>
      </c>
      <c r="B464" s="20"/>
      <c r="C464" s="45">
        <f>IF(C463="","",C463)</f>
      </c>
      <c r="D464" s="45">
        <f>IF(D463="","",D463)</f>
      </c>
      <c r="E464" s="73" t="s">
        <v>56</v>
      </c>
      <c r="F464" s="19" t="s">
        <v>24</v>
      </c>
      <c r="G464" s="48">
        <f>IF(G463="","",G463)</f>
      </c>
      <c r="H464" s="19" t="s">
        <v>9</v>
      </c>
      <c r="I464" s="21"/>
      <c r="J464" s="21"/>
      <c r="K464" s="69" t="s">
        <v>19</v>
      </c>
      <c r="L464" s="26"/>
      <c r="N464" s="42">
        <f t="shared" si="91"/>
        <v>0</v>
      </c>
      <c r="O464" s="42">
        <f t="shared" si="92"/>
        <v>0</v>
      </c>
      <c r="Q464" s="31">
        <f t="shared" si="93"/>
        <v>0</v>
      </c>
      <c r="R464" s="31">
        <f t="shared" si="94"/>
        <v>1</v>
      </c>
      <c r="S464" s="35">
        <f t="shared" si="95"/>
        <v>0</v>
      </c>
      <c r="T464" s="31" t="b">
        <f t="shared" si="96"/>
        <v>1</v>
      </c>
      <c r="U464" s="41"/>
      <c r="V464" s="41">
        <f t="shared" si="97"/>
        <v>0</v>
      </c>
      <c r="W464" s="41">
        <f t="shared" si="98"/>
        <v>0</v>
      </c>
      <c r="AA464" s="32">
        <f t="shared" si="99"/>
        <v>0</v>
      </c>
      <c r="AB464" s="32">
        <f>IF(AND(D463&lt;&gt;"",I463="",I464="",I465="",I466=""),1,0)</f>
        <v>0</v>
      </c>
      <c r="AC464" s="32">
        <f t="shared" si="100"/>
        <v>0</v>
      </c>
      <c r="AD464" s="32">
        <f t="shared" si="101"/>
        <v>0</v>
      </c>
      <c r="AE464" s="30">
        <f t="shared" si="102"/>
        <v>0</v>
      </c>
      <c r="AJ464" s="43">
        <f t="shared" si="103"/>
      </c>
    </row>
    <row r="465" spans="1:36" ht="17.25" customHeight="1">
      <c r="A465" s="68" t="s">
        <v>49</v>
      </c>
      <c r="B465" s="20"/>
      <c r="C465" s="45">
        <f>IF(C463="","",C463)</f>
      </c>
      <c r="D465" s="45">
        <f>IF(D463="","",D463)</f>
      </c>
      <c r="E465" s="73" t="s">
        <v>56</v>
      </c>
      <c r="F465" s="19" t="s">
        <v>24</v>
      </c>
      <c r="G465" s="48">
        <f>IF(G463="","",G463)</f>
      </c>
      <c r="H465" s="19" t="s">
        <v>9</v>
      </c>
      <c r="I465" s="21"/>
      <c r="J465" s="21"/>
      <c r="K465" s="69" t="s">
        <v>20</v>
      </c>
      <c r="L465" s="26"/>
      <c r="N465" s="42">
        <f t="shared" si="91"/>
        <v>0</v>
      </c>
      <c r="O465" s="42">
        <f t="shared" si="92"/>
        <v>0</v>
      </c>
      <c r="Q465" s="31">
        <f t="shared" si="93"/>
        <v>0</v>
      </c>
      <c r="R465" s="31">
        <f t="shared" si="94"/>
        <v>1</v>
      </c>
      <c r="S465" s="35">
        <f t="shared" si="95"/>
        <v>0</v>
      </c>
      <c r="T465" s="31" t="b">
        <f t="shared" si="96"/>
        <v>1</v>
      </c>
      <c r="U465" s="41"/>
      <c r="V465" s="41">
        <f t="shared" si="97"/>
        <v>0</v>
      </c>
      <c r="W465" s="41">
        <f t="shared" si="98"/>
        <v>0</v>
      </c>
      <c r="AA465" s="32">
        <f t="shared" si="99"/>
        <v>0</v>
      </c>
      <c r="AB465" s="32">
        <f>IF(AND(D463&lt;&gt;"",I463="",I464="",I465="",I466=""),1,0)</f>
        <v>0</v>
      </c>
      <c r="AC465" s="32">
        <f t="shared" si="100"/>
        <v>0</v>
      </c>
      <c r="AD465" s="32">
        <f t="shared" si="101"/>
        <v>0</v>
      </c>
      <c r="AE465" s="30">
        <f t="shared" si="102"/>
        <v>0</v>
      </c>
      <c r="AJ465" s="43">
        <f t="shared" si="103"/>
      </c>
    </row>
    <row r="466" spans="1:36" ht="17.25" customHeight="1">
      <c r="A466" s="70" t="s">
        <v>49</v>
      </c>
      <c r="B466" s="23"/>
      <c r="C466" s="46">
        <f>IF(C463="","",C463)</f>
      </c>
      <c r="D466" s="46">
        <f>IF(D463="","",D463)</f>
      </c>
      <c r="E466" s="74" t="s">
        <v>56</v>
      </c>
      <c r="F466" s="22" t="s">
        <v>24</v>
      </c>
      <c r="G466" s="49">
        <f>IF(G463="","",G463)</f>
      </c>
      <c r="H466" s="22" t="s">
        <v>9</v>
      </c>
      <c r="I466" s="24"/>
      <c r="J466" s="24"/>
      <c r="K466" s="71" t="s">
        <v>21</v>
      </c>
      <c r="L466" s="27"/>
      <c r="N466" s="42">
        <f t="shared" si="91"/>
        <v>0</v>
      </c>
      <c r="O466" s="42">
        <f t="shared" si="92"/>
        <v>0</v>
      </c>
      <c r="Q466" s="31">
        <f t="shared" si="93"/>
        <v>0</v>
      </c>
      <c r="R466" s="31">
        <f t="shared" si="94"/>
        <v>1</v>
      </c>
      <c r="S466" s="35">
        <f t="shared" si="95"/>
        <v>0</v>
      </c>
      <c r="T466" s="31" t="b">
        <f t="shared" si="96"/>
        <v>1</v>
      </c>
      <c r="U466" s="41"/>
      <c r="V466" s="41">
        <f t="shared" si="97"/>
        <v>0</v>
      </c>
      <c r="W466" s="41">
        <f t="shared" si="98"/>
        <v>0</v>
      </c>
      <c r="AA466" s="32">
        <f t="shared" si="99"/>
        <v>0</v>
      </c>
      <c r="AB466" s="32">
        <f>IF(AND(D463&lt;&gt;"",I463="",I464="",I465="",I466=""),1,0)</f>
        <v>0</v>
      </c>
      <c r="AC466" s="32">
        <f t="shared" si="100"/>
        <v>0</v>
      </c>
      <c r="AD466" s="32">
        <f t="shared" si="101"/>
        <v>0</v>
      </c>
      <c r="AE466" s="30">
        <f t="shared" si="102"/>
        <v>0</v>
      </c>
      <c r="AJ466" s="43">
        <f t="shared" si="103"/>
      </c>
    </row>
    <row r="467" spans="1:36" ht="17.25" customHeight="1">
      <c r="A467" s="66" t="s">
        <v>49</v>
      </c>
      <c r="B467" s="16"/>
      <c r="C467" s="44"/>
      <c r="D467" s="44"/>
      <c r="E467" s="72" t="s">
        <v>56</v>
      </c>
      <c r="F467" s="17" t="s">
        <v>24</v>
      </c>
      <c r="G467" s="47"/>
      <c r="H467" s="17" t="s">
        <v>9</v>
      </c>
      <c r="I467" s="18"/>
      <c r="J467" s="18"/>
      <c r="K467" s="67" t="s">
        <v>18</v>
      </c>
      <c r="L467" s="25"/>
      <c r="N467" s="42">
        <f t="shared" si="91"/>
        <v>0</v>
      </c>
      <c r="O467" s="42">
        <f t="shared" si="92"/>
        <v>0</v>
      </c>
      <c r="Q467" s="31">
        <f t="shared" si="93"/>
        <v>0</v>
      </c>
      <c r="R467" s="31">
        <f t="shared" si="94"/>
        <v>1</v>
      </c>
      <c r="S467" s="35">
        <f t="shared" si="95"/>
        <v>0</v>
      </c>
      <c r="T467" s="31" t="b">
        <f t="shared" si="96"/>
        <v>1</v>
      </c>
      <c r="U467" s="41" t="str">
        <f>IF(ISERR(G467-G467),"1",IF(G467-G467=0,"0","1"))</f>
        <v>0</v>
      </c>
      <c r="V467" s="41">
        <f t="shared" si="97"/>
        <v>0</v>
      </c>
      <c r="W467" s="41">
        <f t="shared" si="98"/>
        <v>0</v>
      </c>
      <c r="AA467" s="32">
        <f t="shared" si="99"/>
        <v>0</v>
      </c>
      <c r="AB467" s="32">
        <f>IF(AND(D467&lt;&gt;"",I467="",I468="",I469="",I470=""),1,0)</f>
        <v>0</v>
      </c>
      <c r="AC467" s="32">
        <f t="shared" si="100"/>
        <v>0</v>
      </c>
      <c r="AD467" s="32">
        <f t="shared" si="101"/>
        <v>0</v>
      </c>
      <c r="AE467" s="30">
        <f t="shared" si="102"/>
        <v>0</v>
      </c>
      <c r="AJ467" s="43">
        <f t="shared" si="103"/>
      </c>
    </row>
    <row r="468" spans="1:36" ht="17.25" customHeight="1">
      <c r="A468" s="68" t="s">
        <v>49</v>
      </c>
      <c r="B468" s="20"/>
      <c r="C468" s="45">
        <f>IF(C467="","",C467)</f>
      </c>
      <c r="D468" s="45">
        <f>IF(D467="","",D467)</f>
      </c>
      <c r="E468" s="73" t="s">
        <v>56</v>
      </c>
      <c r="F468" s="19" t="s">
        <v>24</v>
      </c>
      <c r="G468" s="48">
        <f>IF(G467="","",G467)</f>
      </c>
      <c r="H468" s="19" t="s">
        <v>9</v>
      </c>
      <c r="I468" s="21"/>
      <c r="J468" s="21"/>
      <c r="K468" s="69" t="s">
        <v>19</v>
      </c>
      <c r="L468" s="26"/>
      <c r="N468" s="42">
        <f t="shared" si="91"/>
        <v>0</v>
      </c>
      <c r="O468" s="42">
        <f t="shared" si="92"/>
        <v>0</v>
      </c>
      <c r="Q468" s="31">
        <f t="shared" si="93"/>
        <v>0</v>
      </c>
      <c r="R468" s="31">
        <f t="shared" si="94"/>
        <v>1</v>
      </c>
      <c r="S468" s="35">
        <f t="shared" si="95"/>
        <v>0</v>
      </c>
      <c r="T468" s="31" t="b">
        <f t="shared" si="96"/>
        <v>1</v>
      </c>
      <c r="U468" s="41"/>
      <c r="V468" s="41">
        <f t="shared" si="97"/>
        <v>0</v>
      </c>
      <c r="W468" s="41">
        <f t="shared" si="98"/>
        <v>0</v>
      </c>
      <c r="AA468" s="32">
        <f t="shared" si="99"/>
        <v>0</v>
      </c>
      <c r="AB468" s="32">
        <f>IF(AND(D467&lt;&gt;"",I467="",I468="",I469="",I470=""),1,0)</f>
        <v>0</v>
      </c>
      <c r="AC468" s="32">
        <f t="shared" si="100"/>
        <v>0</v>
      </c>
      <c r="AD468" s="32">
        <f t="shared" si="101"/>
        <v>0</v>
      </c>
      <c r="AE468" s="30">
        <f t="shared" si="102"/>
        <v>0</v>
      </c>
      <c r="AJ468" s="43">
        <f t="shared" si="103"/>
      </c>
    </row>
    <row r="469" spans="1:36" ht="17.25" customHeight="1">
      <c r="A469" s="68" t="s">
        <v>49</v>
      </c>
      <c r="B469" s="20"/>
      <c r="C469" s="45">
        <f>IF(C467="","",C467)</f>
      </c>
      <c r="D469" s="45">
        <f>IF(D467="","",D467)</f>
      </c>
      <c r="E469" s="73" t="s">
        <v>56</v>
      </c>
      <c r="F469" s="19" t="s">
        <v>24</v>
      </c>
      <c r="G469" s="48">
        <f>IF(G467="","",G467)</f>
      </c>
      <c r="H469" s="19" t="s">
        <v>9</v>
      </c>
      <c r="I469" s="21"/>
      <c r="J469" s="21"/>
      <c r="K469" s="69" t="s">
        <v>20</v>
      </c>
      <c r="L469" s="26"/>
      <c r="N469" s="42">
        <f t="shared" si="91"/>
        <v>0</v>
      </c>
      <c r="O469" s="42">
        <f t="shared" si="92"/>
        <v>0</v>
      </c>
      <c r="Q469" s="31">
        <f t="shared" si="93"/>
        <v>0</v>
      </c>
      <c r="R469" s="31">
        <f t="shared" si="94"/>
        <v>1</v>
      </c>
      <c r="S469" s="35">
        <f t="shared" si="95"/>
        <v>0</v>
      </c>
      <c r="T469" s="31" t="b">
        <f t="shared" si="96"/>
        <v>1</v>
      </c>
      <c r="U469" s="41"/>
      <c r="V469" s="41">
        <f t="shared" si="97"/>
        <v>0</v>
      </c>
      <c r="W469" s="41">
        <f t="shared" si="98"/>
        <v>0</v>
      </c>
      <c r="AA469" s="32">
        <f t="shared" si="99"/>
        <v>0</v>
      </c>
      <c r="AB469" s="32">
        <f>IF(AND(D467&lt;&gt;"",I467="",I468="",I469="",I470=""),1,0)</f>
        <v>0</v>
      </c>
      <c r="AC469" s="32">
        <f t="shared" si="100"/>
        <v>0</v>
      </c>
      <c r="AD469" s="32">
        <f t="shared" si="101"/>
        <v>0</v>
      </c>
      <c r="AE469" s="30">
        <f t="shared" si="102"/>
        <v>0</v>
      </c>
      <c r="AJ469" s="43">
        <f t="shared" si="103"/>
      </c>
    </row>
    <row r="470" spans="1:36" ht="17.25" customHeight="1">
      <c r="A470" s="70" t="s">
        <v>49</v>
      </c>
      <c r="B470" s="23"/>
      <c r="C470" s="46">
        <f>IF(C467="","",C467)</f>
      </c>
      <c r="D470" s="46">
        <f>IF(D467="","",D467)</f>
      </c>
      <c r="E470" s="74" t="s">
        <v>56</v>
      </c>
      <c r="F470" s="22" t="s">
        <v>24</v>
      </c>
      <c r="G470" s="49">
        <f>IF(G467="","",G467)</f>
      </c>
      <c r="H470" s="22" t="s">
        <v>9</v>
      </c>
      <c r="I470" s="24"/>
      <c r="J470" s="24"/>
      <c r="K470" s="71" t="s">
        <v>21</v>
      </c>
      <c r="L470" s="27"/>
      <c r="N470" s="42">
        <f t="shared" si="91"/>
        <v>0</v>
      </c>
      <c r="O470" s="42">
        <f t="shared" si="92"/>
        <v>0</v>
      </c>
      <c r="Q470" s="31">
        <f t="shared" si="93"/>
        <v>0</v>
      </c>
      <c r="R470" s="31">
        <f t="shared" si="94"/>
        <v>1</v>
      </c>
      <c r="S470" s="35">
        <f t="shared" si="95"/>
        <v>0</v>
      </c>
      <c r="T470" s="31" t="b">
        <f t="shared" si="96"/>
        <v>1</v>
      </c>
      <c r="U470" s="41"/>
      <c r="V470" s="41">
        <f t="shared" si="97"/>
        <v>0</v>
      </c>
      <c r="W470" s="41">
        <f t="shared" si="98"/>
        <v>0</v>
      </c>
      <c r="AA470" s="32">
        <f t="shared" si="99"/>
        <v>0</v>
      </c>
      <c r="AB470" s="32">
        <f>IF(AND(D467&lt;&gt;"",I467="",I468="",I469="",I470=""),1,0)</f>
        <v>0</v>
      </c>
      <c r="AC470" s="32">
        <f t="shared" si="100"/>
        <v>0</v>
      </c>
      <c r="AD470" s="32">
        <f t="shared" si="101"/>
        <v>0</v>
      </c>
      <c r="AE470" s="30">
        <f t="shared" si="102"/>
        <v>0</v>
      </c>
      <c r="AJ470" s="43">
        <f t="shared" si="103"/>
      </c>
    </row>
    <row r="471" spans="1:36" ht="17.25" customHeight="1">
      <c r="A471" s="66" t="s">
        <v>49</v>
      </c>
      <c r="B471" s="16"/>
      <c r="C471" s="44"/>
      <c r="D471" s="44"/>
      <c r="E471" s="72" t="s">
        <v>56</v>
      </c>
      <c r="F471" s="17" t="s">
        <v>24</v>
      </c>
      <c r="G471" s="47"/>
      <c r="H471" s="17" t="s">
        <v>9</v>
      </c>
      <c r="I471" s="18"/>
      <c r="J471" s="18"/>
      <c r="K471" s="67" t="s">
        <v>18</v>
      </c>
      <c r="L471" s="25"/>
      <c r="N471" s="42">
        <f t="shared" si="91"/>
        <v>0</v>
      </c>
      <c r="O471" s="42">
        <f t="shared" si="92"/>
        <v>0</v>
      </c>
      <c r="Q471" s="31">
        <f t="shared" si="93"/>
        <v>0</v>
      </c>
      <c r="R471" s="31">
        <f t="shared" si="94"/>
        <v>1</v>
      </c>
      <c r="S471" s="35">
        <f t="shared" si="95"/>
        <v>0</v>
      </c>
      <c r="T471" s="31" t="b">
        <f t="shared" si="96"/>
        <v>1</v>
      </c>
      <c r="U471" s="41" t="str">
        <f>IF(ISERR(G471-G471),"1",IF(G471-G471=0,"0","1"))</f>
        <v>0</v>
      </c>
      <c r="V471" s="41">
        <f t="shared" si="97"/>
        <v>0</v>
      </c>
      <c r="W471" s="41">
        <f t="shared" si="98"/>
        <v>0</v>
      </c>
      <c r="AA471" s="32">
        <f t="shared" si="99"/>
        <v>0</v>
      </c>
      <c r="AB471" s="32">
        <f>IF(AND(D471&lt;&gt;"",I471="",I472="",I473="",I474=""),1,0)</f>
        <v>0</v>
      </c>
      <c r="AC471" s="32">
        <f t="shared" si="100"/>
        <v>0</v>
      </c>
      <c r="AD471" s="32">
        <f t="shared" si="101"/>
        <v>0</v>
      </c>
      <c r="AE471" s="30">
        <f t="shared" si="102"/>
        <v>0</v>
      </c>
      <c r="AJ471" s="43">
        <f t="shared" si="103"/>
      </c>
    </row>
    <row r="472" spans="1:36" ht="17.25" customHeight="1">
      <c r="A472" s="68" t="s">
        <v>49</v>
      </c>
      <c r="B472" s="20"/>
      <c r="C472" s="45">
        <f>IF(C471="","",C471)</f>
      </c>
      <c r="D472" s="45">
        <f>IF(D471="","",D471)</f>
      </c>
      <c r="E472" s="73" t="s">
        <v>56</v>
      </c>
      <c r="F472" s="19" t="s">
        <v>24</v>
      </c>
      <c r="G472" s="48">
        <f>IF(G471="","",G471)</f>
      </c>
      <c r="H472" s="19" t="s">
        <v>9</v>
      </c>
      <c r="I472" s="21"/>
      <c r="J472" s="21"/>
      <c r="K472" s="69" t="s">
        <v>19</v>
      </c>
      <c r="L472" s="26"/>
      <c r="N472" s="42">
        <f t="shared" si="91"/>
        <v>0</v>
      </c>
      <c r="O472" s="42">
        <f t="shared" si="92"/>
        <v>0</v>
      </c>
      <c r="Q472" s="31">
        <f t="shared" si="93"/>
        <v>0</v>
      </c>
      <c r="R472" s="31">
        <f t="shared" si="94"/>
        <v>1</v>
      </c>
      <c r="S472" s="35">
        <f t="shared" si="95"/>
        <v>0</v>
      </c>
      <c r="T472" s="31" t="b">
        <f t="shared" si="96"/>
        <v>1</v>
      </c>
      <c r="U472" s="41"/>
      <c r="V472" s="41">
        <f t="shared" si="97"/>
        <v>0</v>
      </c>
      <c r="W472" s="41">
        <f t="shared" si="98"/>
        <v>0</v>
      </c>
      <c r="AA472" s="32">
        <f t="shared" si="99"/>
        <v>0</v>
      </c>
      <c r="AB472" s="32">
        <f>IF(AND(D471&lt;&gt;"",I471="",I472="",I473="",I474=""),1,0)</f>
        <v>0</v>
      </c>
      <c r="AC472" s="32">
        <f t="shared" si="100"/>
        <v>0</v>
      </c>
      <c r="AD472" s="32">
        <f t="shared" si="101"/>
        <v>0</v>
      </c>
      <c r="AE472" s="30">
        <f t="shared" si="102"/>
        <v>0</v>
      </c>
      <c r="AJ472" s="43">
        <f t="shared" si="103"/>
      </c>
    </row>
    <row r="473" spans="1:36" ht="17.25" customHeight="1">
      <c r="A473" s="68" t="s">
        <v>49</v>
      </c>
      <c r="B473" s="20"/>
      <c r="C473" s="45">
        <f>IF(C471="","",C471)</f>
      </c>
      <c r="D473" s="45">
        <f>IF(D471="","",D471)</f>
      </c>
      <c r="E473" s="73" t="s">
        <v>56</v>
      </c>
      <c r="F473" s="19" t="s">
        <v>24</v>
      </c>
      <c r="G473" s="48">
        <f>IF(G471="","",G471)</f>
      </c>
      <c r="H473" s="19" t="s">
        <v>9</v>
      </c>
      <c r="I473" s="21"/>
      <c r="J473" s="21"/>
      <c r="K473" s="69" t="s">
        <v>20</v>
      </c>
      <c r="L473" s="26"/>
      <c r="N473" s="42">
        <f t="shared" si="91"/>
        <v>0</v>
      </c>
      <c r="O473" s="42">
        <f t="shared" si="92"/>
        <v>0</v>
      </c>
      <c r="Q473" s="31">
        <f t="shared" si="93"/>
        <v>0</v>
      </c>
      <c r="R473" s="31">
        <f t="shared" si="94"/>
        <v>1</v>
      </c>
      <c r="S473" s="35">
        <f t="shared" si="95"/>
        <v>0</v>
      </c>
      <c r="T473" s="31" t="b">
        <f t="shared" si="96"/>
        <v>1</v>
      </c>
      <c r="U473" s="41"/>
      <c r="V473" s="41">
        <f t="shared" si="97"/>
        <v>0</v>
      </c>
      <c r="W473" s="41">
        <f t="shared" si="98"/>
        <v>0</v>
      </c>
      <c r="AA473" s="32">
        <f t="shared" si="99"/>
        <v>0</v>
      </c>
      <c r="AB473" s="32">
        <f>IF(AND(D471&lt;&gt;"",I471="",I472="",I473="",I474=""),1,0)</f>
        <v>0</v>
      </c>
      <c r="AC473" s="32">
        <f t="shared" si="100"/>
        <v>0</v>
      </c>
      <c r="AD473" s="32">
        <f t="shared" si="101"/>
        <v>0</v>
      </c>
      <c r="AE473" s="30">
        <f t="shared" si="102"/>
        <v>0</v>
      </c>
      <c r="AJ473" s="43">
        <f t="shared" si="103"/>
      </c>
    </row>
    <row r="474" spans="1:36" ht="17.25" customHeight="1">
      <c r="A474" s="70" t="s">
        <v>49</v>
      </c>
      <c r="B474" s="23"/>
      <c r="C474" s="46">
        <f>IF(C471="","",C471)</f>
      </c>
      <c r="D474" s="46">
        <f>IF(D471="","",D471)</f>
      </c>
      <c r="E474" s="74" t="s">
        <v>56</v>
      </c>
      <c r="F474" s="22" t="s">
        <v>24</v>
      </c>
      <c r="G474" s="49">
        <f>IF(G471="","",G471)</f>
      </c>
      <c r="H474" s="22" t="s">
        <v>9</v>
      </c>
      <c r="I474" s="24"/>
      <c r="J474" s="24"/>
      <c r="K474" s="71" t="s">
        <v>21</v>
      </c>
      <c r="L474" s="27"/>
      <c r="N474" s="42">
        <f t="shared" si="91"/>
        <v>0</v>
      </c>
      <c r="O474" s="42">
        <f t="shared" si="92"/>
        <v>0</v>
      </c>
      <c r="Q474" s="31">
        <f t="shared" si="93"/>
        <v>0</v>
      </c>
      <c r="R474" s="31">
        <f t="shared" si="94"/>
        <v>1</v>
      </c>
      <c r="S474" s="35">
        <f t="shared" si="95"/>
        <v>0</v>
      </c>
      <c r="T474" s="31" t="b">
        <f t="shared" si="96"/>
        <v>1</v>
      </c>
      <c r="U474" s="41"/>
      <c r="V474" s="41">
        <f t="shared" si="97"/>
        <v>0</v>
      </c>
      <c r="W474" s="41">
        <f t="shared" si="98"/>
        <v>0</v>
      </c>
      <c r="AA474" s="32">
        <f t="shared" si="99"/>
        <v>0</v>
      </c>
      <c r="AB474" s="32">
        <f>IF(AND(D471&lt;&gt;"",I471="",I472="",I473="",I474=""),1,0)</f>
        <v>0</v>
      </c>
      <c r="AC474" s="32">
        <f t="shared" si="100"/>
        <v>0</v>
      </c>
      <c r="AD474" s="32">
        <f t="shared" si="101"/>
        <v>0</v>
      </c>
      <c r="AE474" s="30">
        <f t="shared" si="102"/>
        <v>0</v>
      </c>
      <c r="AJ474" s="43">
        <f t="shared" si="103"/>
      </c>
    </row>
    <row r="475" spans="1:36" ht="17.25" customHeight="1">
      <c r="A475" s="66" t="s">
        <v>49</v>
      </c>
      <c r="B475" s="16"/>
      <c r="C475" s="44"/>
      <c r="D475" s="44"/>
      <c r="E475" s="72" t="s">
        <v>56</v>
      </c>
      <c r="F475" s="17" t="s">
        <v>24</v>
      </c>
      <c r="G475" s="47"/>
      <c r="H475" s="17" t="s">
        <v>9</v>
      </c>
      <c r="I475" s="18"/>
      <c r="J475" s="18"/>
      <c r="K475" s="67" t="s">
        <v>18</v>
      </c>
      <c r="L475" s="25"/>
      <c r="N475" s="42">
        <f t="shared" si="91"/>
        <v>0</v>
      </c>
      <c r="O475" s="42">
        <f t="shared" si="92"/>
        <v>0</v>
      </c>
      <c r="Q475" s="31">
        <f t="shared" si="93"/>
        <v>0</v>
      </c>
      <c r="R475" s="31">
        <f t="shared" si="94"/>
        <v>1</v>
      </c>
      <c r="S475" s="35">
        <f t="shared" si="95"/>
        <v>0</v>
      </c>
      <c r="T475" s="31" t="b">
        <f t="shared" si="96"/>
        <v>1</v>
      </c>
      <c r="U475" s="41" t="str">
        <f>IF(ISERR(G475-G475),"1",IF(G475-G475=0,"0","1"))</f>
        <v>0</v>
      </c>
      <c r="V475" s="41">
        <f t="shared" si="97"/>
        <v>0</v>
      </c>
      <c r="W475" s="41">
        <f t="shared" si="98"/>
        <v>0</v>
      </c>
      <c r="AA475" s="32">
        <f t="shared" si="99"/>
        <v>0</v>
      </c>
      <c r="AB475" s="32">
        <f>IF(AND(D475&lt;&gt;"",I475="",I476="",I477="",I478=""),1,0)</f>
        <v>0</v>
      </c>
      <c r="AC475" s="32">
        <f t="shared" si="100"/>
        <v>0</v>
      </c>
      <c r="AD475" s="32">
        <f t="shared" si="101"/>
        <v>0</v>
      </c>
      <c r="AE475" s="30">
        <f t="shared" si="102"/>
        <v>0</v>
      </c>
      <c r="AJ475" s="43">
        <f t="shared" si="103"/>
      </c>
    </row>
    <row r="476" spans="1:36" ht="17.25" customHeight="1">
      <c r="A476" s="68" t="s">
        <v>49</v>
      </c>
      <c r="B476" s="20"/>
      <c r="C476" s="45">
        <f>IF(C475="","",C475)</f>
      </c>
      <c r="D476" s="45">
        <f>IF(D475="","",D475)</f>
      </c>
      <c r="E476" s="73" t="s">
        <v>56</v>
      </c>
      <c r="F476" s="19" t="s">
        <v>24</v>
      </c>
      <c r="G476" s="48">
        <f>IF(G475="","",G475)</f>
      </c>
      <c r="H476" s="19" t="s">
        <v>9</v>
      </c>
      <c r="I476" s="21"/>
      <c r="J476" s="21"/>
      <c r="K476" s="69" t="s">
        <v>19</v>
      </c>
      <c r="L476" s="26"/>
      <c r="N476" s="42">
        <f t="shared" si="91"/>
        <v>0</v>
      </c>
      <c r="O476" s="42">
        <f t="shared" si="92"/>
        <v>0</v>
      </c>
      <c r="Q476" s="31">
        <f t="shared" si="93"/>
        <v>0</v>
      </c>
      <c r="R476" s="31">
        <f t="shared" si="94"/>
        <v>1</v>
      </c>
      <c r="S476" s="35">
        <f t="shared" si="95"/>
        <v>0</v>
      </c>
      <c r="T476" s="31" t="b">
        <f t="shared" si="96"/>
        <v>1</v>
      </c>
      <c r="U476" s="41"/>
      <c r="V476" s="41">
        <f t="shared" si="97"/>
        <v>0</v>
      </c>
      <c r="W476" s="41">
        <f t="shared" si="98"/>
        <v>0</v>
      </c>
      <c r="AA476" s="32">
        <f t="shared" si="99"/>
        <v>0</v>
      </c>
      <c r="AB476" s="32">
        <f>IF(AND(D475&lt;&gt;"",I475="",I476="",I477="",I478=""),1,0)</f>
        <v>0</v>
      </c>
      <c r="AC476" s="32">
        <f t="shared" si="100"/>
        <v>0</v>
      </c>
      <c r="AD476" s="32">
        <f t="shared" si="101"/>
        <v>0</v>
      </c>
      <c r="AE476" s="30">
        <f t="shared" si="102"/>
        <v>0</v>
      </c>
      <c r="AJ476" s="43">
        <f t="shared" si="103"/>
      </c>
    </row>
    <row r="477" spans="1:36" ht="17.25" customHeight="1">
      <c r="A477" s="68" t="s">
        <v>49</v>
      </c>
      <c r="B477" s="20"/>
      <c r="C477" s="45">
        <f>IF(C475="","",C475)</f>
      </c>
      <c r="D477" s="45">
        <f>IF(D475="","",D475)</f>
      </c>
      <c r="E477" s="73" t="s">
        <v>56</v>
      </c>
      <c r="F477" s="19" t="s">
        <v>24</v>
      </c>
      <c r="G477" s="48">
        <f>IF(G475="","",G475)</f>
      </c>
      <c r="H477" s="19" t="s">
        <v>9</v>
      </c>
      <c r="I477" s="21"/>
      <c r="J477" s="21"/>
      <c r="K477" s="69" t="s">
        <v>20</v>
      </c>
      <c r="L477" s="26"/>
      <c r="N477" s="42">
        <f t="shared" si="91"/>
        <v>0</v>
      </c>
      <c r="O477" s="42">
        <f t="shared" si="92"/>
        <v>0</v>
      </c>
      <c r="Q477" s="31">
        <f t="shared" si="93"/>
        <v>0</v>
      </c>
      <c r="R477" s="31">
        <f t="shared" si="94"/>
        <v>1</v>
      </c>
      <c r="S477" s="35">
        <f t="shared" si="95"/>
        <v>0</v>
      </c>
      <c r="T477" s="31" t="b">
        <f t="shared" si="96"/>
        <v>1</v>
      </c>
      <c r="U477" s="41"/>
      <c r="V477" s="41">
        <f t="shared" si="97"/>
        <v>0</v>
      </c>
      <c r="W477" s="41">
        <f t="shared" si="98"/>
        <v>0</v>
      </c>
      <c r="AA477" s="32">
        <f t="shared" si="99"/>
        <v>0</v>
      </c>
      <c r="AB477" s="32">
        <f>IF(AND(D475&lt;&gt;"",I475="",I476="",I477="",I478=""),1,0)</f>
        <v>0</v>
      </c>
      <c r="AC477" s="32">
        <f t="shared" si="100"/>
        <v>0</v>
      </c>
      <c r="AD477" s="32">
        <f t="shared" si="101"/>
        <v>0</v>
      </c>
      <c r="AE477" s="30">
        <f t="shared" si="102"/>
        <v>0</v>
      </c>
      <c r="AJ477" s="43">
        <f t="shared" si="103"/>
      </c>
    </row>
    <row r="478" spans="1:36" ht="17.25" customHeight="1">
      <c r="A478" s="70" t="s">
        <v>49</v>
      </c>
      <c r="B478" s="23"/>
      <c r="C478" s="46">
        <f>IF(C475="","",C475)</f>
      </c>
      <c r="D478" s="46">
        <f>IF(D475="","",D475)</f>
      </c>
      <c r="E478" s="74" t="s">
        <v>56</v>
      </c>
      <c r="F478" s="22" t="s">
        <v>24</v>
      </c>
      <c r="G478" s="49">
        <f>IF(G475="","",G475)</f>
      </c>
      <c r="H478" s="22" t="s">
        <v>9</v>
      </c>
      <c r="I478" s="24"/>
      <c r="J478" s="24"/>
      <c r="K478" s="71" t="s">
        <v>21</v>
      </c>
      <c r="L478" s="27"/>
      <c r="N478" s="42">
        <f t="shared" si="91"/>
        <v>0</v>
      </c>
      <c r="O478" s="42">
        <f t="shared" si="92"/>
        <v>0</v>
      </c>
      <c r="Q478" s="31">
        <f t="shared" si="93"/>
        <v>0</v>
      </c>
      <c r="R478" s="31">
        <f t="shared" si="94"/>
        <v>1</v>
      </c>
      <c r="S478" s="35">
        <f t="shared" si="95"/>
        <v>0</v>
      </c>
      <c r="T478" s="31" t="b">
        <f t="shared" si="96"/>
        <v>1</v>
      </c>
      <c r="U478" s="41"/>
      <c r="V478" s="41">
        <f t="shared" si="97"/>
        <v>0</v>
      </c>
      <c r="W478" s="41">
        <f t="shared" si="98"/>
        <v>0</v>
      </c>
      <c r="AA478" s="32">
        <f t="shared" si="99"/>
        <v>0</v>
      </c>
      <c r="AB478" s="32">
        <f>IF(AND(D475&lt;&gt;"",I475="",I476="",I477="",I478=""),1,0)</f>
        <v>0</v>
      </c>
      <c r="AC478" s="32">
        <f t="shared" si="100"/>
        <v>0</v>
      </c>
      <c r="AD478" s="32">
        <f t="shared" si="101"/>
        <v>0</v>
      </c>
      <c r="AE478" s="30">
        <f t="shared" si="102"/>
        <v>0</v>
      </c>
      <c r="AJ478" s="43">
        <f t="shared" si="103"/>
      </c>
    </row>
    <row r="479" spans="1:36" ht="17.25" customHeight="1">
      <c r="A479" s="66" t="s">
        <v>49</v>
      </c>
      <c r="B479" s="16"/>
      <c r="C479" s="44"/>
      <c r="D479" s="44"/>
      <c r="E479" s="72" t="s">
        <v>56</v>
      </c>
      <c r="F479" s="17" t="s">
        <v>24</v>
      </c>
      <c r="G479" s="47"/>
      <c r="H479" s="17" t="s">
        <v>9</v>
      </c>
      <c r="I479" s="18"/>
      <c r="J479" s="18"/>
      <c r="K479" s="67" t="s">
        <v>18</v>
      </c>
      <c r="L479" s="25"/>
      <c r="N479" s="42">
        <f aca="true" t="shared" si="104" ref="N479:N498">IF(T479=TRUE,0,IF(S479&lt;0,"NSRPU",0))</f>
        <v>0</v>
      </c>
      <c r="O479" s="42">
        <f aca="true" t="shared" si="105" ref="O479:O498">IF(T479=TRUE,0,IF((S479/G479)&gt;0.7,"SRPU &gt;70%",0))</f>
        <v>0</v>
      </c>
      <c r="Q479" s="31">
        <f aca="true" t="shared" si="106" ref="Q479:Q498">IF(I479="",0,IF(AND(I479&lt;&gt;"",G479=""),1,0))</f>
        <v>0</v>
      </c>
      <c r="R479" s="31">
        <f aca="true" t="shared" si="107" ref="R479:R498">IF(D479="",1,0)</f>
        <v>1</v>
      </c>
      <c r="S479" s="35">
        <f aca="true" t="shared" si="108" ref="S479:S498">IF(OR(ISTEXT(G479),ISTEXT(I479))=TRUE,0,G479-I479)</f>
        <v>0</v>
      </c>
      <c r="T479" s="31" t="b">
        <f aca="true" t="shared" si="109" ref="T479:T498">OR(ISTEXT(G479),ISTEXT(I479),ISBLANK(G479),ISBLANK(I479))</f>
        <v>1</v>
      </c>
      <c r="U479" s="41" t="str">
        <f>IF(ISERR(G479-G479),"1",IF(G479-G479=0,"0","1"))</f>
        <v>0</v>
      </c>
      <c r="V479" s="41">
        <f aca="true" t="shared" si="110" ref="V479:V498">IF(AND(D479&lt;&gt;"",G479=0),1,0)</f>
        <v>0</v>
      </c>
      <c r="W479" s="41">
        <f aca="true" t="shared" si="111" ref="W479:W498">U479+V479</f>
        <v>0</v>
      </c>
      <c r="AA479" s="32">
        <f aca="true" t="shared" si="112" ref="AA479:AA498">IF(AND(D479&lt;&gt;"",I479=0),1,0)</f>
        <v>0</v>
      </c>
      <c r="AB479" s="32">
        <f>IF(AND(D479&lt;&gt;"",I479="",I480="",I481="",I482=""),1,0)</f>
        <v>0</v>
      </c>
      <c r="AC479" s="32">
        <f aca="true" t="shared" si="113" ref="AC479:AC498">IF(AND(D479&lt;&gt;"",B479=""),1,0)</f>
        <v>0</v>
      </c>
      <c r="AD479" s="32">
        <f aca="true" t="shared" si="114" ref="AD479:AD498">AA479+AB479</f>
        <v>0</v>
      </c>
      <c r="AE479" s="30">
        <f aca="true" t="shared" si="115" ref="AE479:AE498">IF(AND(D479="",OR(G479&lt;&gt;"",I479&lt;&gt;"")),1,0)</f>
        <v>0</v>
      </c>
      <c r="AJ479" s="43">
        <f t="shared" si="103"/>
      </c>
    </row>
    <row r="480" spans="1:36" ht="17.25" customHeight="1">
      <c r="A480" s="68" t="s">
        <v>49</v>
      </c>
      <c r="B480" s="20"/>
      <c r="C480" s="45">
        <f>IF(C479="","",C479)</f>
      </c>
      <c r="D480" s="45">
        <f>IF(D479="","",D479)</f>
      </c>
      <c r="E480" s="73" t="s">
        <v>56</v>
      </c>
      <c r="F480" s="19" t="s">
        <v>24</v>
      </c>
      <c r="G480" s="48">
        <f>IF(G479="","",G479)</f>
      </c>
      <c r="H480" s="19" t="s">
        <v>9</v>
      </c>
      <c r="I480" s="21"/>
      <c r="J480" s="21"/>
      <c r="K480" s="69" t="s">
        <v>19</v>
      </c>
      <c r="L480" s="26"/>
      <c r="N480" s="42">
        <f t="shared" si="104"/>
        <v>0</v>
      </c>
      <c r="O480" s="42">
        <f t="shared" si="105"/>
        <v>0</v>
      </c>
      <c r="Q480" s="31">
        <f t="shared" si="106"/>
        <v>0</v>
      </c>
      <c r="R480" s="31">
        <f t="shared" si="107"/>
        <v>1</v>
      </c>
      <c r="S480" s="35">
        <f t="shared" si="108"/>
        <v>0</v>
      </c>
      <c r="T480" s="31" t="b">
        <f t="shared" si="109"/>
        <v>1</v>
      </c>
      <c r="U480" s="41"/>
      <c r="V480" s="41">
        <f t="shared" si="110"/>
        <v>0</v>
      </c>
      <c r="W480" s="41">
        <f t="shared" si="111"/>
        <v>0</v>
      </c>
      <c r="AA480" s="32">
        <f t="shared" si="112"/>
        <v>0</v>
      </c>
      <c r="AB480" s="32">
        <f>IF(AND(D479&lt;&gt;"",I479="",I480="",I481="",I482=""),1,0)</f>
        <v>0</v>
      </c>
      <c r="AC480" s="32">
        <f t="shared" si="113"/>
        <v>0</v>
      </c>
      <c r="AD480" s="32">
        <f t="shared" si="114"/>
        <v>0</v>
      </c>
      <c r="AE480" s="30">
        <f t="shared" si="115"/>
        <v>0</v>
      </c>
      <c r="AJ480" s="43">
        <f t="shared" si="103"/>
      </c>
    </row>
    <row r="481" spans="1:36" ht="17.25" customHeight="1">
      <c r="A481" s="68" t="s">
        <v>49</v>
      </c>
      <c r="B481" s="20"/>
      <c r="C481" s="45">
        <f>IF(C479="","",C479)</f>
      </c>
      <c r="D481" s="45">
        <f>IF(D479="","",D479)</f>
      </c>
      <c r="E481" s="73" t="s">
        <v>56</v>
      </c>
      <c r="F481" s="19" t="s">
        <v>24</v>
      </c>
      <c r="G481" s="48">
        <f>IF(G479="","",G479)</f>
      </c>
      <c r="H481" s="19" t="s">
        <v>9</v>
      </c>
      <c r="I481" s="21"/>
      <c r="J481" s="21"/>
      <c r="K481" s="69" t="s">
        <v>20</v>
      </c>
      <c r="L481" s="26"/>
      <c r="N481" s="42">
        <f t="shared" si="104"/>
        <v>0</v>
      </c>
      <c r="O481" s="42">
        <f t="shared" si="105"/>
        <v>0</v>
      </c>
      <c r="Q481" s="31">
        <f t="shared" si="106"/>
        <v>0</v>
      </c>
      <c r="R481" s="31">
        <f t="shared" si="107"/>
        <v>1</v>
      </c>
      <c r="S481" s="35">
        <f t="shared" si="108"/>
        <v>0</v>
      </c>
      <c r="T481" s="31" t="b">
        <f t="shared" si="109"/>
        <v>1</v>
      </c>
      <c r="U481" s="41"/>
      <c r="V481" s="41">
        <f t="shared" si="110"/>
        <v>0</v>
      </c>
      <c r="W481" s="41">
        <f t="shared" si="111"/>
        <v>0</v>
      </c>
      <c r="AA481" s="32">
        <f t="shared" si="112"/>
        <v>0</v>
      </c>
      <c r="AB481" s="32">
        <f>IF(AND(D479&lt;&gt;"",I479="",I480="",I481="",I482=""),1,0)</f>
        <v>0</v>
      </c>
      <c r="AC481" s="32">
        <f t="shared" si="113"/>
        <v>0</v>
      </c>
      <c r="AD481" s="32">
        <f t="shared" si="114"/>
        <v>0</v>
      </c>
      <c r="AE481" s="30">
        <f t="shared" si="115"/>
        <v>0</v>
      </c>
      <c r="AJ481" s="43">
        <f t="shared" si="103"/>
      </c>
    </row>
    <row r="482" spans="1:36" ht="17.25" customHeight="1">
      <c r="A482" s="70" t="s">
        <v>49</v>
      </c>
      <c r="B482" s="23"/>
      <c r="C482" s="46">
        <f>IF(C479="","",C479)</f>
      </c>
      <c r="D482" s="46">
        <f>IF(D479="","",D479)</f>
      </c>
      <c r="E482" s="74" t="s">
        <v>56</v>
      </c>
      <c r="F482" s="22" t="s">
        <v>24</v>
      </c>
      <c r="G482" s="49">
        <f>IF(G479="","",G479)</f>
      </c>
      <c r="H482" s="22" t="s">
        <v>9</v>
      </c>
      <c r="I482" s="24"/>
      <c r="J482" s="24"/>
      <c r="K482" s="71" t="s">
        <v>21</v>
      </c>
      <c r="L482" s="27"/>
      <c r="N482" s="42">
        <f t="shared" si="104"/>
        <v>0</v>
      </c>
      <c r="O482" s="42">
        <f t="shared" si="105"/>
        <v>0</v>
      </c>
      <c r="Q482" s="31">
        <f t="shared" si="106"/>
        <v>0</v>
      </c>
      <c r="R482" s="31">
        <f t="shared" si="107"/>
        <v>1</v>
      </c>
      <c r="S482" s="35">
        <f t="shared" si="108"/>
        <v>0</v>
      </c>
      <c r="T482" s="31" t="b">
        <f t="shared" si="109"/>
        <v>1</v>
      </c>
      <c r="U482" s="41"/>
      <c r="V482" s="41">
        <f t="shared" si="110"/>
        <v>0</v>
      </c>
      <c r="W482" s="41">
        <f t="shared" si="111"/>
        <v>0</v>
      </c>
      <c r="AA482" s="32">
        <f t="shared" si="112"/>
        <v>0</v>
      </c>
      <c r="AB482" s="32">
        <f>IF(AND(D479&lt;&gt;"",I479="",I480="",I481="",I482=""),1,0)</f>
        <v>0</v>
      </c>
      <c r="AC482" s="32">
        <f t="shared" si="113"/>
        <v>0</v>
      </c>
      <c r="AD482" s="32">
        <f t="shared" si="114"/>
        <v>0</v>
      </c>
      <c r="AE482" s="30">
        <f t="shared" si="115"/>
        <v>0</v>
      </c>
      <c r="AJ482" s="43">
        <f t="shared" si="103"/>
      </c>
    </row>
    <row r="483" spans="1:36" ht="17.25" customHeight="1">
      <c r="A483" s="66" t="s">
        <v>49</v>
      </c>
      <c r="B483" s="16"/>
      <c r="C483" s="44"/>
      <c r="D483" s="44"/>
      <c r="E483" s="72" t="s">
        <v>56</v>
      </c>
      <c r="F483" s="17" t="s">
        <v>24</v>
      </c>
      <c r="G483" s="47"/>
      <c r="H483" s="17" t="s">
        <v>9</v>
      </c>
      <c r="I483" s="18"/>
      <c r="J483" s="18"/>
      <c r="K483" s="67" t="s">
        <v>18</v>
      </c>
      <c r="L483" s="25"/>
      <c r="N483" s="42">
        <f t="shared" si="104"/>
        <v>0</v>
      </c>
      <c r="O483" s="42">
        <f t="shared" si="105"/>
        <v>0</v>
      </c>
      <c r="Q483" s="31">
        <f t="shared" si="106"/>
        <v>0</v>
      </c>
      <c r="R483" s="31">
        <f t="shared" si="107"/>
        <v>1</v>
      </c>
      <c r="S483" s="35">
        <f t="shared" si="108"/>
        <v>0</v>
      </c>
      <c r="T483" s="31" t="b">
        <f t="shared" si="109"/>
        <v>1</v>
      </c>
      <c r="U483" s="41" t="str">
        <f>IF(ISERR(G483-G483),"1",IF(G483-G483=0,"0","1"))</f>
        <v>0</v>
      </c>
      <c r="V483" s="41">
        <f t="shared" si="110"/>
        <v>0</v>
      </c>
      <c r="W483" s="41">
        <f t="shared" si="111"/>
        <v>0</v>
      </c>
      <c r="AA483" s="32">
        <f t="shared" si="112"/>
        <v>0</v>
      </c>
      <c r="AB483" s="32">
        <f>IF(AND(D483&lt;&gt;"",I483="",I484="",I485="",I486=""),1,0)</f>
        <v>0</v>
      </c>
      <c r="AC483" s="32">
        <f t="shared" si="113"/>
        <v>0</v>
      </c>
      <c r="AD483" s="32">
        <f t="shared" si="114"/>
        <v>0</v>
      </c>
      <c r="AE483" s="30">
        <f t="shared" si="115"/>
        <v>0</v>
      </c>
      <c r="AJ483" s="43">
        <f t="shared" si="103"/>
      </c>
    </row>
    <row r="484" spans="1:36" ht="17.25" customHeight="1">
      <c r="A484" s="68" t="s">
        <v>49</v>
      </c>
      <c r="B484" s="20"/>
      <c r="C484" s="45">
        <f>IF(C483="","",C483)</f>
      </c>
      <c r="D484" s="45">
        <f>IF(D483="","",D483)</f>
      </c>
      <c r="E484" s="73" t="s">
        <v>56</v>
      </c>
      <c r="F484" s="19" t="s">
        <v>24</v>
      </c>
      <c r="G484" s="48">
        <f>IF(G483="","",G483)</f>
      </c>
      <c r="H484" s="19" t="s">
        <v>9</v>
      </c>
      <c r="I484" s="21"/>
      <c r="J484" s="21"/>
      <c r="K484" s="69" t="s">
        <v>19</v>
      </c>
      <c r="L484" s="26"/>
      <c r="N484" s="42">
        <f t="shared" si="104"/>
        <v>0</v>
      </c>
      <c r="O484" s="42">
        <f t="shared" si="105"/>
        <v>0</v>
      </c>
      <c r="Q484" s="31">
        <f t="shared" si="106"/>
        <v>0</v>
      </c>
      <c r="R484" s="31">
        <f t="shared" si="107"/>
        <v>1</v>
      </c>
      <c r="S484" s="35">
        <f t="shared" si="108"/>
        <v>0</v>
      </c>
      <c r="T484" s="31" t="b">
        <f t="shared" si="109"/>
        <v>1</v>
      </c>
      <c r="U484" s="41"/>
      <c r="V484" s="41">
        <f t="shared" si="110"/>
        <v>0</v>
      </c>
      <c r="W484" s="41">
        <f t="shared" si="111"/>
        <v>0</v>
      </c>
      <c r="AA484" s="32">
        <f t="shared" si="112"/>
        <v>0</v>
      </c>
      <c r="AB484" s="32">
        <f>IF(AND(D483&lt;&gt;"",I483="",I484="",I485="",I486=""),1,0)</f>
        <v>0</v>
      </c>
      <c r="AC484" s="32">
        <f t="shared" si="113"/>
        <v>0</v>
      </c>
      <c r="AD484" s="32">
        <f t="shared" si="114"/>
        <v>0</v>
      </c>
      <c r="AE484" s="30">
        <f t="shared" si="115"/>
        <v>0</v>
      </c>
      <c r="AJ484" s="43">
        <f t="shared" si="103"/>
      </c>
    </row>
    <row r="485" spans="1:36" ht="17.25" customHeight="1">
      <c r="A485" s="68" t="s">
        <v>49</v>
      </c>
      <c r="B485" s="20"/>
      <c r="C485" s="45">
        <f>IF(C483="","",C483)</f>
      </c>
      <c r="D485" s="45">
        <f>IF(D483="","",D483)</f>
      </c>
      <c r="E485" s="73" t="s">
        <v>56</v>
      </c>
      <c r="F485" s="19" t="s">
        <v>24</v>
      </c>
      <c r="G485" s="48">
        <f>IF(G483="","",G483)</f>
      </c>
      <c r="H485" s="19" t="s">
        <v>9</v>
      </c>
      <c r="I485" s="21"/>
      <c r="J485" s="21"/>
      <c r="K485" s="69" t="s">
        <v>20</v>
      </c>
      <c r="L485" s="26"/>
      <c r="N485" s="42">
        <f t="shared" si="104"/>
        <v>0</v>
      </c>
      <c r="O485" s="42">
        <f t="shared" si="105"/>
        <v>0</v>
      </c>
      <c r="Q485" s="31">
        <f t="shared" si="106"/>
        <v>0</v>
      </c>
      <c r="R485" s="31">
        <f t="shared" si="107"/>
        <v>1</v>
      </c>
      <c r="S485" s="35">
        <f t="shared" si="108"/>
        <v>0</v>
      </c>
      <c r="T485" s="31" t="b">
        <f t="shared" si="109"/>
        <v>1</v>
      </c>
      <c r="U485" s="41"/>
      <c r="V485" s="41">
        <f t="shared" si="110"/>
        <v>0</v>
      </c>
      <c r="W485" s="41">
        <f t="shared" si="111"/>
        <v>0</v>
      </c>
      <c r="AA485" s="32">
        <f t="shared" si="112"/>
        <v>0</v>
      </c>
      <c r="AB485" s="32">
        <f>IF(AND(D483&lt;&gt;"",I483="",I484="",I485="",I486=""),1,0)</f>
        <v>0</v>
      </c>
      <c r="AC485" s="32">
        <f t="shared" si="113"/>
        <v>0</v>
      </c>
      <c r="AD485" s="32">
        <f t="shared" si="114"/>
        <v>0</v>
      </c>
      <c r="AE485" s="30">
        <f t="shared" si="115"/>
        <v>0</v>
      </c>
      <c r="AJ485" s="43">
        <f t="shared" si="103"/>
      </c>
    </row>
    <row r="486" spans="1:36" ht="17.25" customHeight="1">
      <c r="A486" s="70" t="s">
        <v>49</v>
      </c>
      <c r="B486" s="23"/>
      <c r="C486" s="46">
        <f>IF(C483="","",C483)</f>
      </c>
      <c r="D486" s="46">
        <f>IF(D483="","",D483)</f>
      </c>
      <c r="E486" s="74" t="s">
        <v>56</v>
      </c>
      <c r="F486" s="22" t="s">
        <v>24</v>
      </c>
      <c r="G486" s="49">
        <f>IF(G483="","",G483)</f>
      </c>
      <c r="H486" s="22" t="s">
        <v>9</v>
      </c>
      <c r="I486" s="24"/>
      <c r="J486" s="24"/>
      <c r="K486" s="71" t="s">
        <v>21</v>
      </c>
      <c r="L486" s="27"/>
      <c r="N486" s="42">
        <f t="shared" si="104"/>
        <v>0</v>
      </c>
      <c r="O486" s="42">
        <f t="shared" si="105"/>
        <v>0</v>
      </c>
      <c r="Q486" s="31">
        <f t="shared" si="106"/>
        <v>0</v>
      </c>
      <c r="R486" s="31">
        <f t="shared" si="107"/>
        <v>1</v>
      </c>
      <c r="S486" s="35">
        <f t="shared" si="108"/>
        <v>0</v>
      </c>
      <c r="T486" s="31" t="b">
        <f t="shared" si="109"/>
        <v>1</v>
      </c>
      <c r="U486" s="41"/>
      <c r="V486" s="41">
        <f t="shared" si="110"/>
        <v>0</v>
      </c>
      <c r="W486" s="41">
        <f t="shared" si="111"/>
        <v>0</v>
      </c>
      <c r="AA486" s="32">
        <f t="shared" si="112"/>
        <v>0</v>
      </c>
      <c r="AB486" s="32">
        <f>IF(AND(D483&lt;&gt;"",I483="",I484="",I485="",I486=""),1,0)</f>
        <v>0</v>
      </c>
      <c r="AC486" s="32">
        <f t="shared" si="113"/>
        <v>0</v>
      </c>
      <c r="AD486" s="32">
        <f t="shared" si="114"/>
        <v>0</v>
      </c>
      <c r="AE486" s="30">
        <f t="shared" si="115"/>
        <v>0</v>
      </c>
      <c r="AJ486" s="43">
        <f t="shared" si="103"/>
      </c>
    </row>
    <row r="487" spans="1:36" ht="17.25" customHeight="1">
      <c r="A487" s="66" t="s">
        <v>49</v>
      </c>
      <c r="B487" s="16"/>
      <c r="C487" s="44"/>
      <c r="D487" s="44"/>
      <c r="E487" s="72" t="s">
        <v>56</v>
      </c>
      <c r="F487" s="17" t="s">
        <v>24</v>
      </c>
      <c r="G487" s="47"/>
      <c r="H487" s="17" t="s">
        <v>9</v>
      </c>
      <c r="I487" s="18"/>
      <c r="J487" s="18"/>
      <c r="K487" s="67" t="s">
        <v>18</v>
      </c>
      <c r="L487" s="25"/>
      <c r="N487" s="42">
        <f t="shared" si="104"/>
        <v>0</v>
      </c>
      <c r="O487" s="42">
        <f t="shared" si="105"/>
        <v>0</v>
      </c>
      <c r="Q487" s="31">
        <f t="shared" si="106"/>
        <v>0</v>
      </c>
      <c r="R487" s="31">
        <f t="shared" si="107"/>
        <v>1</v>
      </c>
      <c r="S487" s="35">
        <f t="shared" si="108"/>
        <v>0</v>
      </c>
      <c r="T487" s="31" t="b">
        <f t="shared" si="109"/>
        <v>1</v>
      </c>
      <c r="U487" s="41" t="str">
        <f>IF(ISERR(G487-G487),"1",IF(G487-G487=0,"0","1"))</f>
        <v>0</v>
      </c>
      <c r="V487" s="41">
        <f t="shared" si="110"/>
        <v>0</v>
      </c>
      <c r="W487" s="41">
        <f t="shared" si="111"/>
        <v>0</v>
      </c>
      <c r="AA487" s="32">
        <f t="shared" si="112"/>
        <v>0</v>
      </c>
      <c r="AB487" s="32">
        <f>IF(AND(D487&lt;&gt;"",I487="",I488="",I489="",I490=""),1,0)</f>
        <v>0</v>
      </c>
      <c r="AC487" s="32">
        <f t="shared" si="113"/>
        <v>0</v>
      </c>
      <c r="AD487" s="32">
        <f t="shared" si="114"/>
        <v>0</v>
      </c>
      <c r="AE487" s="30">
        <f t="shared" si="115"/>
        <v>0</v>
      </c>
      <c r="AJ487" s="43">
        <f t="shared" si="103"/>
      </c>
    </row>
    <row r="488" spans="1:36" ht="17.25" customHeight="1">
      <c r="A488" s="68" t="s">
        <v>49</v>
      </c>
      <c r="B488" s="20"/>
      <c r="C488" s="45">
        <f>IF(C487="","",C487)</f>
      </c>
      <c r="D488" s="45">
        <f>IF(D487="","",D487)</f>
      </c>
      <c r="E488" s="73" t="s">
        <v>56</v>
      </c>
      <c r="F488" s="19" t="s">
        <v>24</v>
      </c>
      <c r="G488" s="48">
        <f>IF(G487="","",G487)</f>
      </c>
      <c r="H488" s="19" t="s">
        <v>9</v>
      </c>
      <c r="I488" s="21"/>
      <c r="J488" s="21"/>
      <c r="K488" s="69" t="s">
        <v>19</v>
      </c>
      <c r="L488" s="26"/>
      <c r="N488" s="42">
        <f t="shared" si="104"/>
        <v>0</v>
      </c>
      <c r="O488" s="42">
        <f t="shared" si="105"/>
        <v>0</v>
      </c>
      <c r="Q488" s="31">
        <f t="shared" si="106"/>
        <v>0</v>
      </c>
      <c r="R488" s="31">
        <f t="shared" si="107"/>
        <v>1</v>
      </c>
      <c r="S488" s="35">
        <f t="shared" si="108"/>
        <v>0</v>
      </c>
      <c r="T488" s="31" t="b">
        <f t="shared" si="109"/>
        <v>1</v>
      </c>
      <c r="U488" s="41"/>
      <c r="V488" s="41">
        <f t="shared" si="110"/>
        <v>0</v>
      </c>
      <c r="W488" s="41">
        <f t="shared" si="111"/>
        <v>0</v>
      </c>
      <c r="AA488" s="32">
        <f t="shared" si="112"/>
        <v>0</v>
      </c>
      <c r="AB488" s="32">
        <f>IF(AND(D487&lt;&gt;"",I487="",I488="",I489="",I490=""),1,0)</f>
        <v>0</v>
      </c>
      <c r="AC488" s="32">
        <f t="shared" si="113"/>
        <v>0</v>
      </c>
      <c r="AD488" s="32">
        <f t="shared" si="114"/>
        <v>0</v>
      </c>
      <c r="AE488" s="30">
        <f t="shared" si="115"/>
        <v>0</v>
      </c>
      <c r="AJ488" s="43">
        <f t="shared" si="103"/>
      </c>
    </row>
    <row r="489" spans="1:36" ht="17.25" customHeight="1">
      <c r="A489" s="68" t="s">
        <v>49</v>
      </c>
      <c r="B489" s="20"/>
      <c r="C489" s="45">
        <f>IF(C487="","",C487)</f>
      </c>
      <c r="D489" s="45">
        <f>IF(D487="","",D487)</f>
      </c>
      <c r="E489" s="73" t="s">
        <v>56</v>
      </c>
      <c r="F489" s="19" t="s">
        <v>24</v>
      </c>
      <c r="G489" s="48">
        <f>IF(G487="","",G487)</f>
      </c>
      <c r="H489" s="19" t="s">
        <v>9</v>
      </c>
      <c r="I489" s="21"/>
      <c r="J489" s="21"/>
      <c r="K489" s="69" t="s">
        <v>20</v>
      </c>
      <c r="L489" s="26"/>
      <c r="N489" s="42">
        <f t="shared" si="104"/>
        <v>0</v>
      </c>
      <c r="O489" s="42">
        <f t="shared" si="105"/>
        <v>0</v>
      </c>
      <c r="Q489" s="31">
        <f t="shared" si="106"/>
        <v>0</v>
      </c>
      <c r="R489" s="31">
        <f t="shared" si="107"/>
        <v>1</v>
      </c>
      <c r="S489" s="35">
        <f t="shared" si="108"/>
        <v>0</v>
      </c>
      <c r="T489" s="31" t="b">
        <f t="shared" si="109"/>
        <v>1</v>
      </c>
      <c r="U489" s="41"/>
      <c r="V489" s="41">
        <f t="shared" si="110"/>
        <v>0</v>
      </c>
      <c r="W489" s="41">
        <f t="shared" si="111"/>
        <v>0</v>
      </c>
      <c r="AA489" s="32">
        <f t="shared" si="112"/>
        <v>0</v>
      </c>
      <c r="AB489" s="32">
        <f>IF(AND(D487&lt;&gt;"",I487="",I488="",I489="",I490=""),1,0)</f>
        <v>0</v>
      </c>
      <c r="AC489" s="32">
        <f t="shared" si="113"/>
        <v>0</v>
      </c>
      <c r="AD489" s="32">
        <f t="shared" si="114"/>
        <v>0</v>
      </c>
      <c r="AE489" s="30">
        <f t="shared" si="115"/>
        <v>0</v>
      </c>
      <c r="AJ489" s="43">
        <f t="shared" si="103"/>
      </c>
    </row>
    <row r="490" spans="1:36" ht="17.25" customHeight="1">
      <c r="A490" s="70" t="s">
        <v>49</v>
      </c>
      <c r="B490" s="23"/>
      <c r="C490" s="46">
        <f>IF(C487="","",C487)</f>
      </c>
      <c r="D490" s="46">
        <f>IF(D487="","",D487)</f>
      </c>
      <c r="E490" s="74" t="s">
        <v>56</v>
      </c>
      <c r="F490" s="22" t="s">
        <v>24</v>
      </c>
      <c r="G490" s="49">
        <f>IF(G487="","",G487)</f>
      </c>
      <c r="H490" s="22" t="s">
        <v>9</v>
      </c>
      <c r="I490" s="24"/>
      <c r="J490" s="24"/>
      <c r="K490" s="71" t="s">
        <v>21</v>
      </c>
      <c r="L490" s="27"/>
      <c r="N490" s="42">
        <f t="shared" si="104"/>
        <v>0</v>
      </c>
      <c r="O490" s="42">
        <f t="shared" si="105"/>
        <v>0</v>
      </c>
      <c r="Q490" s="31">
        <f t="shared" si="106"/>
        <v>0</v>
      </c>
      <c r="R490" s="31">
        <f t="shared" si="107"/>
        <v>1</v>
      </c>
      <c r="S490" s="35">
        <f t="shared" si="108"/>
        <v>0</v>
      </c>
      <c r="T490" s="31" t="b">
        <f t="shared" si="109"/>
        <v>1</v>
      </c>
      <c r="U490" s="41"/>
      <c r="V490" s="41">
        <f t="shared" si="110"/>
        <v>0</v>
      </c>
      <c r="W490" s="41">
        <f t="shared" si="111"/>
        <v>0</v>
      </c>
      <c r="AA490" s="32">
        <f t="shared" si="112"/>
        <v>0</v>
      </c>
      <c r="AB490" s="32">
        <f>IF(AND(D487&lt;&gt;"",I487="",I488="",I489="",I490=""),1,0)</f>
        <v>0</v>
      </c>
      <c r="AC490" s="32">
        <f t="shared" si="113"/>
        <v>0</v>
      </c>
      <c r="AD490" s="32">
        <f t="shared" si="114"/>
        <v>0</v>
      </c>
      <c r="AE490" s="30">
        <f t="shared" si="115"/>
        <v>0</v>
      </c>
      <c r="AJ490" s="43">
        <f t="shared" si="103"/>
      </c>
    </row>
    <row r="491" spans="1:36" ht="17.25" customHeight="1">
      <c r="A491" s="66" t="s">
        <v>49</v>
      </c>
      <c r="B491" s="16"/>
      <c r="C491" s="44"/>
      <c r="D491" s="44"/>
      <c r="E491" s="72" t="s">
        <v>56</v>
      </c>
      <c r="F491" s="17" t="s">
        <v>24</v>
      </c>
      <c r="G491" s="47"/>
      <c r="H491" s="17" t="s">
        <v>9</v>
      </c>
      <c r="I491" s="18"/>
      <c r="J491" s="18"/>
      <c r="K491" s="67" t="s">
        <v>18</v>
      </c>
      <c r="L491" s="25"/>
      <c r="N491" s="42">
        <f t="shared" si="104"/>
        <v>0</v>
      </c>
      <c r="O491" s="42">
        <f t="shared" si="105"/>
        <v>0</v>
      </c>
      <c r="Q491" s="31">
        <f t="shared" si="106"/>
        <v>0</v>
      </c>
      <c r="R491" s="31">
        <f t="shared" si="107"/>
        <v>1</v>
      </c>
      <c r="S491" s="35">
        <f t="shared" si="108"/>
        <v>0</v>
      </c>
      <c r="T491" s="31" t="b">
        <f t="shared" si="109"/>
        <v>1</v>
      </c>
      <c r="U491" s="41" t="str">
        <f>IF(ISERR(G491-G491),"1",IF(G491-G491=0,"0","1"))</f>
        <v>0</v>
      </c>
      <c r="V491" s="41">
        <f t="shared" si="110"/>
        <v>0</v>
      </c>
      <c r="W491" s="41">
        <f t="shared" si="111"/>
        <v>0</v>
      </c>
      <c r="AA491" s="32">
        <f t="shared" si="112"/>
        <v>0</v>
      </c>
      <c r="AB491" s="32">
        <f>IF(AND(D491&lt;&gt;"",I491="",I492="",I493="",I494=""),1,0)</f>
        <v>0</v>
      </c>
      <c r="AC491" s="32">
        <f t="shared" si="113"/>
        <v>0</v>
      </c>
      <c r="AD491" s="32">
        <f t="shared" si="114"/>
        <v>0</v>
      </c>
      <c r="AE491" s="30">
        <f t="shared" si="115"/>
        <v>0</v>
      </c>
      <c r="AJ491" s="43">
        <f t="shared" si="103"/>
      </c>
    </row>
    <row r="492" spans="1:36" ht="17.25" customHeight="1">
      <c r="A492" s="68" t="s">
        <v>49</v>
      </c>
      <c r="B492" s="20"/>
      <c r="C492" s="45">
        <f>IF(C491="","",C491)</f>
      </c>
      <c r="D492" s="45">
        <f>IF(D491="","",D491)</f>
      </c>
      <c r="E492" s="73" t="s">
        <v>56</v>
      </c>
      <c r="F492" s="19" t="s">
        <v>24</v>
      </c>
      <c r="G492" s="48">
        <f>IF(G491="","",G491)</f>
      </c>
      <c r="H492" s="19" t="s">
        <v>9</v>
      </c>
      <c r="I492" s="21"/>
      <c r="J492" s="21"/>
      <c r="K492" s="69" t="s">
        <v>19</v>
      </c>
      <c r="L492" s="26"/>
      <c r="N492" s="42">
        <f t="shared" si="104"/>
        <v>0</v>
      </c>
      <c r="O492" s="42">
        <f t="shared" si="105"/>
        <v>0</v>
      </c>
      <c r="Q492" s="31">
        <f t="shared" si="106"/>
        <v>0</v>
      </c>
      <c r="R492" s="31">
        <f t="shared" si="107"/>
        <v>1</v>
      </c>
      <c r="S492" s="35">
        <f t="shared" si="108"/>
        <v>0</v>
      </c>
      <c r="T492" s="31" t="b">
        <f t="shared" si="109"/>
        <v>1</v>
      </c>
      <c r="U492" s="41"/>
      <c r="V492" s="41">
        <f t="shared" si="110"/>
        <v>0</v>
      </c>
      <c r="W492" s="41">
        <f t="shared" si="111"/>
        <v>0</v>
      </c>
      <c r="AA492" s="32">
        <f t="shared" si="112"/>
        <v>0</v>
      </c>
      <c r="AB492" s="32">
        <f>IF(AND(D491&lt;&gt;"",I491="",I492="",I493="",I494=""),1,0)</f>
        <v>0</v>
      </c>
      <c r="AC492" s="32">
        <f t="shared" si="113"/>
        <v>0</v>
      </c>
      <c r="AD492" s="32">
        <f t="shared" si="114"/>
        <v>0</v>
      </c>
      <c r="AE492" s="30">
        <f t="shared" si="115"/>
        <v>0</v>
      </c>
      <c r="AJ492" s="43">
        <f t="shared" si="103"/>
      </c>
    </row>
    <row r="493" spans="1:36" ht="17.25" customHeight="1">
      <c r="A493" s="68" t="s">
        <v>49</v>
      </c>
      <c r="B493" s="20"/>
      <c r="C493" s="45">
        <f>IF(C491="","",C491)</f>
      </c>
      <c r="D493" s="45">
        <f>IF(D491="","",D491)</f>
      </c>
      <c r="E493" s="73" t="s">
        <v>56</v>
      </c>
      <c r="F493" s="19" t="s">
        <v>24</v>
      </c>
      <c r="G493" s="48">
        <f>IF(G491="","",G491)</f>
      </c>
      <c r="H493" s="19" t="s">
        <v>9</v>
      </c>
      <c r="I493" s="21"/>
      <c r="J493" s="21"/>
      <c r="K493" s="69" t="s">
        <v>20</v>
      </c>
      <c r="L493" s="26"/>
      <c r="N493" s="42">
        <f t="shared" si="104"/>
        <v>0</v>
      </c>
      <c r="O493" s="42">
        <f t="shared" si="105"/>
        <v>0</v>
      </c>
      <c r="Q493" s="31">
        <f t="shared" si="106"/>
        <v>0</v>
      </c>
      <c r="R493" s="31">
        <f t="shared" si="107"/>
        <v>1</v>
      </c>
      <c r="S493" s="35">
        <f t="shared" si="108"/>
        <v>0</v>
      </c>
      <c r="T493" s="31" t="b">
        <f t="shared" si="109"/>
        <v>1</v>
      </c>
      <c r="U493" s="41"/>
      <c r="V493" s="41">
        <f t="shared" si="110"/>
        <v>0</v>
      </c>
      <c r="W493" s="41">
        <f t="shared" si="111"/>
        <v>0</v>
      </c>
      <c r="AA493" s="32">
        <f t="shared" si="112"/>
        <v>0</v>
      </c>
      <c r="AB493" s="32">
        <f>IF(AND(D491&lt;&gt;"",I491="",I492="",I493="",I494=""),1,0)</f>
        <v>0</v>
      </c>
      <c r="AC493" s="32">
        <f t="shared" si="113"/>
        <v>0</v>
      </c>
      <c r="AD493" s="32">
        <f t="shared" si="114"/>
        <v>0</v>
      </c>
      <c r="AE493" s="30">
        <f t="shared" si="115"/>
        <v>0</v>
      </c>
      <c r="AJ493" s="43">
        <f t="shared" si="103"/>
      </c>
    </row>
    <row r="494" spans="1:36" ht="17.25" customHeight="1">
      <c r="A494" s="70" t="s">
        <v>49</v>
      </c>
      <c r="B494" s="23"/>
      <c r="C494" s="46">
        <f>IF(C491="","",C491)</f>
      </c>
      <c r="D494" s="46">
        <f>IF(D491="","",D491)</f>
      </c>
      <c r="E494" s="74" t="s">
        <v>56</v>
      </c>
      <c r="F494" s="22" t="s">
        <v>24</v>
      </c>
      <c r="G494" s="49">
        <f>IF(G491="","",G491)</f>
      </c>
      <c r="H494" s="22" t="s">
        <v>9</v>
      </c>
      <c r="I494" s="24"/>
      <c r="J494" s="24"/>
      <c r="K494" s="71" t="s">
        <v>21</v>
      </c>
      <c r="L494" s="27"/>
      <c r="N494" s="42">
        <f t="shared" si="104"/>
        <v>0</v>
      </c>
      <c r="O494" s="42">
        <f t="shared" si="105"/>
        <v>0</v>
      </c>
      <c r="Q494" s="31">
        <f t="shared" si="106"/>
        <v>0</v>
      </c>
      <c r="R494" s="31">
        <f t="shared" si="107"/>
        <v>1</v>
      </c>
      <c r="S494" s="35">
        <f t="shared" si="108"/>
        <v>0</v>
      </c>
      <c r="T494" s="31" t="b">
        <f t="shared" si="109"/>
        <v>1</v>
      </c>
      <c r="U494" s="41"/>
      <c r="V494" s="41">
        <f t="shared" si="110"/>
        <v>0</v>
      </c>
      <c r="W494" s="41">
        <f t="shared" si="111"/>
        <v>0</v>
      </c>
      <c r="AA494" s="32">
        <f t="shared" si="112"/>
        <v>0</v>
      </c>
      <c r="AB494" s="32">
        <f>IF(AND(D491&lt;&gt;"",I491="",I492="",I493="",I494=""),1,0)</f>
        <v>0</v>
      </c>
      <c r="AC494" s="32">
        <f t="shared" si="113"/>
        <v>0</v>
      </c>
      <c r="AD494" s="32">
        <f t="shared" si="114"/>
        <v>0</v>
      </c>
      <c r="AE494" s="30">
        <f t="shared" si="115"/>
        <v>0</v>
      </c>
      <c r="AJ494" s="43">
        <f t="shared" si="103"/>
      </c>
    </row>
    <row r="495" spans="1:36" ht="17.25" customHeight="1">
      <c r="A495" s="66" t="s">
        <v>49</v>
      </c>
      <c r="B495" s="16"/>
      <c r="C495" s="44"/>
      <c r="D495" s="44"/>
      <c r="E495" s="72" t="s">
        <v>56</v>
      </c>
      <c r="F495" s="17" t="s">
        <v>24</v>
      </c>
      <c r="G495" s="47"/>
      <c r="H495" s="17" t="s">
        <v>9</v>
      </c>
      <c r="I495" s="18"/>
      <c r="J495" s="18"/>
      <c r="K495" s="67" t="s">
        <v>18</v>
      </c>
      <c r="L495" s="25"/>
      <c r="N495" s="42">
        <f t="shared" si="104"/>
        <v>0</v>
      </c>
      <c r="O495" s="42">
        <f t="shared" si="105"/>
        <v>0</v>
      </c>
      <c r="Q495" s="31">
        <f t="shared" si="106"/>
        <v>0</v>
      </c>
      <c r="R495" s="31">
        <f t="shared" si="107"/>
        <v>1</v>
      </c>
      <c r="S495" s="35">
        <f t="shared" si="108"/>
        <v>0</v>
      </c>
      <c r="T495" s="31" t="b">
        <f t="shared" si="109"/>
        <v>1</v>
      </c>
      <c r="U495" s="41" t="str">
        <f>IF(ISERR(G495-G495),"1",IF(G495-G495=0,"0","1"))</f>
        <v>0</v>
      </c>
      <c r="V495" s="41">
        <f t="shared" si="110"/>
        <v>0</v>
      </c>
      <c r="W495" s="41">
        <f t="shared" si="111"/>
        <v>0</v>
      </c>
      <c r="AA495" s="32">
        <f t="shared" si="112"/>
        <v>0</v>
      </c>
      <c r="AB495" s="32">
        <f>IF(AND(D495&lt;&gt;"",I495="",I496="",I497="",I498=""),1,0)</f>
        <v>0</v>
      </c>
      <c r="AC495" s="32">
        <f t="shared" si="113"/>
        <v>0</v>
      </c>
      <c r="AD495" s="32">
        <f t="shared" si="114"/>
        <v>0</v>
      </c>
      <c r="AE495" s="30">
        <f t="shared" si="115"/>
        <v>0</v>
      </c>
      <c r="AJ495" s="43">
        <f t="shared" si="103"/>
      </c>
    </row>
    <row r="496" spans="1:36" ht="17.25" customHeight="1">
      <c r="A496" s="68" t="s">
        <v>49</v>
      </c>
      <c r="B496" s="20"/>
      <c r="C496" s="45">
        <f>IF(C495="","",C495)</f>
      </c>
      <c r="D496" s="45">
        <f>IF(D495="","",D495)</f>
      </c>
      <c r="E496" s="73" t="s">
        <v>56</v>
      </c>
      <c r="F496" s="19" t="s">
        <v>24</v>
      </c>
      <c r="G496" s="48">
        <f>IF(G495="","",G495)</f>
      </c>
      <c r="H496" s="19" t="s">
        <v>9</v>
      </c>
      <c r="I496" s="21"/>
      <c r="J496" s="21"/>
      <c r="K496" s="69" t="s">
        <v>19</v>
      </c>
      <c r="L496" s="26"/>
      <c r="N496" s="42">
        <f t="shared" si="104"/>
        <v>0</v>
      </c>
      <c r="O496" s="42">
        <f t="shared" si="105"/>
        <v>0</v>
      </c>
      <c r="Q496" s="31">
        <f t="shared" si="106"/>
        <v>0</v>
      </c>
      <c r="R496" s="31">
        <f t="shared" si="107"/>
        <v>1</v>
      </c>
      <c r="S496" s="35">
        <f t="shared" si="108"/>
        <v>0</v>
      </c>
      <c r="T496" s="31" t="b">
        <f t="shared" si="109"/>
        <v>1</v>
      </c>
      <c r="U496" s="41"/>
      <c r="V496" s="41">
        <f t="shared" si="110"/>
        <v>0</v>
      </c>
      <c r="W496" s="41">
        <f t="shared" si="111"/>
        <v>0</v>
      </c>
      <c r="AA496" s="32">
        <f t="shared" si="112"/>
        <v>0</v>
      </c>
      <c r="AB496" s="32">
        <f>IF(AND(D495&lt;&gt;"",I495="",I496="",I497="",I498=""),1,0)</f>
        <v>0</v>
      </c>
      <c r="AC496" s="32">
        <f t="shared" si="113"/>
        <v>0</v>
      </c>
      <c r="AD496" s="32">
        <f t="shared" si="114"/>
        <v>0</v>
      </c>
      <c r="AE496" s="30">
        <f t="shared" si="115"/>
        <v>0</v>
      </c>
      <c r="AJ496" s="43">
        <f t="shared" si="103"/>
      </c>
    </row>
    <row r="497" spans="1:36" ht="17.25" customHeight="1">
      <c r="A497" s="68" t="s">
        <v>49</v>
      </c>
      <c r="B497" s="20"/>
      <c r="C497" s="45">
        <f>IF(C495="","",C495)</f>
      </c>
      <c r="D497" s="45">
        <f>IF(D495="","",D495)</f>
      </c>
      <c r="E497" s="73" t="s">
        <v>56</v>
      </c>
      <c r="F497" s="19" t="s">
        <v>24</v>
      </c>
      <c r="G497" s="48">
        <f>IF(G495="","",G495)</f>
      </c>
      <c r="H497" s="19" t="s">
        <v>9</v>
      </c>
      <c r="I497" s="21"/>
      <c r="J497" s="21"/>
      <c r="K497" s="69" t="s">
        <v>20</v>
      </c>
      <c r="L497" s="26"/>
      <c r="N497" s="42">
        <f t="shared" si="104"/>
        <v>0</v>
      </c>
      <c r="O497" s="42">
        <f t="shared" si="105"/>
        <v>0</v>
      </c>
      <c r="Q497" s="31">
        <f t="shared" si="106"/>
        <v>0</v>
      </c>
      <c r="R497" s="31">
        <f t="shared" si="107"/>
        <v>1</v>
      </c>
      <c r="S497" s="35">
        <f t="shared" si="108"/>
        <v>0</v>
      </c>
      <c r="T497" s="31" t="b">
        <f t="shared" si="109"/>
        <v>1</v>
      </c>
      <c r="U497" s="41"/>
      <c r="V497" s="41">
        <f t="shared" si="110"/>
        <v>0</v>
      </c>
      <c r="W497" s="41">
        <f t="shared" si="111"/>
        <v>0</v>
      </c>
      <c r="AA497" s="32">
        <f t="shared" si="112"/>
        <v>0</v>
      </c>
      <c r="AB497" s="32">
        <f>IF(AND(D495&lt;&gt;"",I495="",I496="",I497="",I498=""),1,0)</f>
        <v>0</v>
      </c>
      <c r="AC497" s="32">
        <f t="shared" si="113"/>
        <v>0</v>
      </c>
      <c r="AD497" s="32">
        <f t="shared" si="114"/>
        <v>0</v>
      </c>
      <c r="AE497" s="30">
        <f t="shared" si="115"/>
        <v>0</v>
      </c>
      <c r="AJ497" s="43">
        <f t="shared" si="103"/>
      </c>
    </row>
    <row r="498" spans="1:36" ht="17.25" customHeight="1">
      <c r="A498" s="70" t="s">
        <v>49</v>
      </c>
      <c r="B498" s="23"/>
      <c r="C498" s="46">
        <f>IF(C495="","",C495)</f>
      </c>
      <c r="D498" s="46">
        <f>IF(D495="","",D495)</f>
      </c>
      <c r="E498" s="74" t="s">
        <v>56</v>
      </c>
      <c r="F498" s="22" t="s">
        <v>24</v>
      </c>
      <c r="G498" s="49">
        <f>IF(G495="","",G495)</f>
      </c>
      <c r="H498" s="22" t="s">
        <v>9</v>
      </c>
      <c r="I498" s="24"/>
      <c r="J498" s="24"/>
      <c r="K498" s="71" t="s">
        <v>21</v>
      </c>
      <c r="L498" s="27"/>
      <c r="N498" s="42">
        <f t="shared" si="104"/>
        <v>0</v>
      </c>
      <c r="O498" s="42">
        <f t="shared" si="105"/>
        <v>0</v>
      </c>
      <c r="Q498" s="31">
        <f t="shared" si="106"/>
        <v>0</v>
      </c>
      <c r="R498" s="31">
        <f t="shared" si="107"/>
        <v>1</v>
      </c>
      <c r="S498" s="35">
        <f t="shared" si="108"/>
        <v>0</v>
      </c>
      <c r="T498" s="31" t="b">
        <f t="shared" si="109"/>
        <v>1</v>
      </c>
      <c r="U498" s="41"/>
      <c r="V498" s="41">
        <f t="shared" si="110"/>
        <v>0</v>
      </c>
      <c r="W498" s="41">
        <f t="shared" si="111"/>
        <v>0</v>
      </c>
      <c r="AA498" s="32">
        <f t="shared" si="112"/>
        <v>0</v>
      </c>
      <c r="AB498" s="32">
        <f>IF(AND(D495&lt;&gt;"",I495="",I496="",I497="",I498=""),1,0)</f>
        <v>0</v>
      </c>
      <c r="AC498" s="32">
        <f t="shared" si="113"/>
        <v>0</v>
      </c>
      <c r="AD498" s="32">
        <f t="shared" si="114"/>
        <v>0</v>
      </c>
      <c r="AE498" s="30">
        <f t="shared" si="115"/>
        <v>0</v>
      </c>
      <c r="AJ498" s="43">
        <f t="shared" si="103"/>
      </c>
    </row>
  </sheetData>
  <sheetProtection password="BCA9" sheet="1" selectLockedCells="1"/>
  <mergeCells count="13">
    <mergeCell ref="I7:K7"/>
    <mergeCell ref="E8:H8"/>
    <mergeCell ref="C1:K1"/>
    <mergeCell ref="A5:B5"/>
    <mergeCell ref="A8:B8"/>
    <mergeCell ref="A9:B9"/>
    <mergeCell ref="C3:K3"/>
    <mergeCell ref="C5:K5"/>
    <mergeCell ref="C6:C8"/>
    <mergeCell ref="E7:F7"/>
    <mergeCell ref="G6:H6"/>
    <mergeCell ref="G7:H7"/>
    <mergeCell ref="I6:K6"/>
  </mergeCells>
  <conditionalFormatting sqref="C5:K5">
    <cfRule type="expression" priority="29" dxfId="16" stopIfTrue="1">
      <formula>OR($C$6&lt;&gt;"",$D$6&lt;&gt;"",$E$6&lt;&gt;"",$G$6&lt;&gt;"",$H$6&lt;&gt;"",$I$6&lt;&gt;"",$L$6&lt;&gt;"",$I$7&lt;&gt;"",$G$7&lt;&gt;"",$E$7&lt;&gt;"",$D$7&lt;&gt;"",$D$8&lt;&gt;"",$E$8&lt;&gt;"",$I$8&lt;&gt;"")</formula>
    </cfRule>
  </conditionalFormatting>
  <conditionalFormatting sqref="C6:C8">
    <cfRule type="expression" priority="28" dxfId="17" stopIfTrue="1">
      <formula>$C$6&lt;&gt;""</formula>
    </cfRule>
  </conditionalFormatting>
  <conditionalFormatting sqref="D6">
    <cfRule type="expression" priority="27" dxfId="17" stopIfTrue="1">
      <formula>$D$6&lt;&gt;""</formula>
    </cfRule>
  </conditionalFormatting>
  <conditionalFormatting sqref="D7">
    <cfRule type="expression" priority="26" dxfId="17" stopIfTrue="1">
      <formula>$D$7&lt;&gt;""</formula>
    </cfRule>
  </conditionalFormatting>
  <conditionalFormatting sqref="D8">
    <cfRule type="expression" priority="25" dxfId="17" stopIfTrue="1">
      <formula>$D$8&lt;&gt;""</formula>
    </cfRule>
  </conditionalFormatting>
  <conditionalFormatting sqref="E7:F7">
    <cfRule type="expression" priority="24" dxfId="17" stopIfTrue="1">
      <formula>$E$7&lt;&gt;""</formula>
    </cfRule>
  </conditionalFormatting>
  <conditionalFormatting sqref="E8:H8">
    <cfRule type="expression" priority="23" dxfId="17" stopIfTrue="1">
      <formula>$E$8&lt;&gt;""</formula>
    </cfRule>
  </conditionalFormatting>
  <conditionalFormatting sqref="N11:O94">
    <cfRule type="expression" priority="22" dxfId="17" stopIfTrue="1">
      <formula>N11&lt;&gt;0</formula>
    </cfRule>
  </conditionalFormatting>
  <conditionalFormatting sqref="G7:H7">
    <cfRule type="expression" priority="17" dxfId="17" stopIfTrue="1">
      <formula>$G$7&lt;&gt;""</formula>
    </cfRule>
  </conditionalFormatting>
  <conditionalFormatting sqref="G6:H6">
    <cfRule type="expression" priority="16" dxfId="17" stopIfTrue="1">
      <formula>$G$6&lt;&gt;""</formula>
    </cfRule>
  </conditionalFormatting>
  <conditionalFormatting sqref="I6:K6">
    <cfRule type="expression" priority="15" dxfId="17" stopIfTrue="1">
      <formula>$I$6&lt;&gt;""</formula>
    </cfRule>
  </conditionalFormatting>
  <conditionalFormatting sqref="I7:K7">
    <cfRule type="expression" priority="14" dxfId="17" stopIfTrue="1">
      <formula>$I$7&lt;&gt;""</formula>
    </cfRule>
  </conditionalFormatting>
  <conditionalFormatting sqref="C11:C94">
    <cfRule type="expression" priority="9" dxfId="0" stopIfTrue="1">
      <formula>AND($D11&lt;&gt;"",C11="")</formula>
    </cfRule>
  </conditionalFormatting>
  <conditionalFormatting sqref="N499:O501">
    <cfRule type="expression" priority="4" dxfId="17" stopIfTrue="1">
      <formula>N499&lt;&gt;0</formula>
    </cfRule>
  </conditionalFormatting>
  <conditionalFormatting sqref="C499:C501">
    <cfRule type="expression" priority="3" dxfId="0" stopIfTrue="1">
      <formula>AND($D499&lt;&gt;"",C499="")</formula>
    </cfRule>
  </conditionalFormatting>
  <conditionalFormatting sqref="N95:O498">
    <cfRule type="expression" priority="2" dxfId="17" stopIfTrue="1">
      <formula>N95&lt;&gt;0</formula>
    </cfRule>
  </conditionalFormatting>
  <conditionalFormatting sqref="C95:C498">
    <cfRule type="expression" priority="1" dxfId="0" stopIfTrue="1">
      <formula>AND($D95&lt;&gt;"",C95="")</formula>
    </cfRule>
  </conditionalFormatting>
  <dataValidations count="7">
    <dataValidation type="textLength" operator="equal" allowBlank="1" showInputMessage="1" showErrorMessage="1" promptTitle="NDC" prompt="NDC must be eleven digits without any dashes." errorTitle="NDC must be eleven digits." error="You must enter the NDC number as eleven digits. Any number less than eleven digits will not be accepted." sqref="D10 D499:D65536">
      <formula1>11</formula1>
    </dataValidation>
    <dataValidation type="list" allowBlank="1" showInputMessage="1" showErrorMessage="1" sqref="H14424:H65536">
      <formula1>"Total %, Guaranteed Net Unit Price (GNUP)"</formula1>
    </dataValidation>
    <dataValidation type="textLength" operator="equal" allowBlank="1" showErrorMessage="1" errorTitle="NDC must be 11 digits" error="Please enter the 11 digit NDC number for your product without hyphens or dashes.  &#10;&#10;Example: NDC 00001-0001-01 must be entered as: 00001000101" sqref="D11 D15 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formula1>11</formula1>
    </dataValidation>
    <dataValidation type="textLength" operator="equal" allowBlank="1" showErrorMessage="1" errorTitle="NDC must be 11 digits" error="Please enter the 11 digit NDC number for your product without hyphens or dashes.  &#10;&#10;Example: NDC 00001-0001-01 must be entered as: 00001000101" sqref="D411 D415 D419 D423 D427 D431 D435 D439 D443 D447 D451 D455 D459 D463 D467 D471 D475 D479 D483 D487 D491 D495">
      <formula1>11</formula1>
    </dataValidation>
    <dataValidation allowBlank="1" showInputMessage="1" showErrorMessage="1" error="Do Not Change Effective Date" sqref="E11:E498"/>
    <dataValidation type="textLength" operator="equal" allowBlank="1" errorTitle="NDC must be 11 digits" error="Please enter the 11 digit NDC number for your product without hyphens or dashes.  &#10;&#10;Example: NDC 00001-0001-01 must be entered as: 00001000101" sqref="D12:D14 D16:D18 D20:D22 D24:D26 D28:D30 D32:D34 D36:D38 D40:D42 D44:D46 D48:D50 D52:D54 D56:D58 D60:D62 D64:D66 D68:D70 D72:D74 D76:D78 D80:D82 D84:D86 D88:D90 D92:D94 D96:D98 D100:D102 D104:D106 D108:D110 D112:D114 D116:D118 D120:D122 D124:D126 D128:D130 D132:D134 D136:D138 D140:D142 D144:D146 D148:D150 D152:D154 D156:D158 D160:D162 D164:D166 D168:D170 D172:D174 D176:D178 D180:D182 D184:D186 D188:D190 D192:D194 D196:D198 D200:D202 D204:D206 D208:D210 D212:D214 D216:D218 D220:D222 D224:D226 D228:D230 D232:D234 D236:D238 D240:D242 D244:D246 D248:D250 D252:D254 D256:D258 D260:D262 D264:D266 D268:D270 D272:D274 D276:D278 D280:D282 D284:D286 D288:D290 D292:D294 D296:D298 D300:D302 D304:D306 D308:D310 D312:D314 D316:D318 D320:D322 D324:D326 D328:D330 D332:D334 D336:D338 D340:D342 D344:D346 D348:D350 D352:D354 D356:D358 D360:D362 D364:D366 D368:D370 D372:D374 D376:D378 D380:D382 D384:D386 D388:D390 D392:D394 D396:D398 D400:D402 D404:D406 D408:D410">
      <formula1>11</formula1>
    </dataValidation>
    <dataValidation type="textLength" operator="equal" allowBlank="1" errorTitle="NDC must be 11 digits" error="Please enter the 11 digit NDC number for your product without hyphens or dashes.  &#10;&#10;Example: NDC 00001-0001-01 must be entered as: 00001000101" sqref="D412:D414 D416:D418 D420:D422 D424:D426 D428:D430 D432:D434 D436:D438 D440:D442 D444:D446 D448:D450 D452:D454 D456:D458 D460:D462 D464:D466 D468:D470 D472:D474 D476:D478 D480:D482 D484:D486 D488:D490 D492:D494 D496:D498">
      <formula1>11</formula1>
    </dataValidation>
  </dataValidations>
  <hyperlinks>
    <hyperlink ref="B7" r:id="rId1" display="Submit"/>
  </hyperlinks>
  <printOptions/>
  <pageMargins left="0.5" right="0.5" top="0.75" bottom="0.75" header="0.5" footer="0.5"/>
  <pageSetup fitToHeight="1" fitToWidth="1" horizontalDpi="600" verticalDpi="600" orientation="landscape" scale="58"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Creech, Caleb</dc:creator>
  <cp:keywords/>
  <dc:description/>
  <cp:lastModifiedBy>Carr, David</cp:lastModifiedBy>
  <cp:lastPrinted>2010-09-02T15:48:54Z</cp:lastPrinted>
  <dcterms:created xsi:type="dcterms:W3CDTF">2001-05-27T04:37:12Z</dcterms:created>
  <dcterms:modified xsi:type="dcterms:W3CDTF">2023-05-16T12:18:37Z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be07fcc-3295-428b-88ad-2394f5c2a736_Enabled">
    <vt:lpwstr>true</vt:lpwstr>
  </property>
  <property fmtid="{D5CDD505-2E9C-101B-9397-08002B2CF9AE}" pid="3" name="MSIP_Label_8be07fcc-3295-428b-88ad-2394f5c2a736_SetDate">
    <vt:lpwstr>2021-06-07T16:10:54Z</vt:lpwstr>
  </property>
  <property fmtid="{D5CDD505-2E9C-101B-9397-08002B2CF9AE}" pid="4" name="MSIP_Label_8be07fcc-3295-428b-88ad-2394f5c2a736_Method">
    <vt:lpwstr>Standard</vt:lpwstr>
  </property>
  <property fmtid="{D5CDD505-2E9C-101B-9397-08002B2CF9AE}" pid="5" name="MSIP_Label_8be07fcc-3295-428b-88ad-2394f5c2a736_Name">
    <vt:lpwstr>Business Use</vt:lpwstr>
  </property>
  <property fmtid="{D5CDD505-2E9C-101B-9397-08002B2CF9AE}" pid="6" name="MSIP_Label_8be07fcc-3295-428b-88ad-2394f5c2a736_SiteId">
    <vt:lpwstr>a9df4fcb-7f39-49f4-9d70-1ee81b27a772</vt:lpwstr>
  </property>
  <property fmtid="{D5CDD505-2E9C-101B-9397-08002B2CF9AE}" pid="7" name="MSIP_Label_8be07fcc-3295-428b-88ad-2394f5c2a736_ActionId">
    <vt:lpwstr>9a747b76-3408-4c5c-8f12-d982a08886de</vt:lpwstr>
  </property>
  <property fmtid="{D5CDD505-2E9C-101B-9397-08002B2CF9AE}" pid="8" name="MSIP_Label_8be07fcc-3295-428b-88ad-2394f5c2a736_ContentBits">
    <vt:lpwstr>0</vt:lpwstr>
  </property>
</Properties>
</file>